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AGOST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G1154" i="8" l="1"/>
  <c r="O1154" i="8"/>
  <c r="O1156" i="8" l="1"/>
  <c r="H1154" i="8"/>
  <c r="I1154" i="8"/>
  <c r="J1154" i="8"/>
  <c r="K1154" i="8"/>
  <c r="K1156" i="8" s="1"/>
  <c r="L1154" i="8"/>
  <c r="M1154" i="8"/>
  <c r="N1154" i="8"/>
  <c r="N1156" i="8" s="1"/>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<sst xmlns="http://schemas.openxmlformats.org/spreadsheetml/2006/main" count="21906" uniqueCount="1138">
  <si>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</si>
  <si>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</si>
  <si>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</si>
  <si>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</si>
  <si>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</si>
  <si>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</si>
  <si>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</si>
  <si>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</si>
  <si>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</si>
  <si>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</si>
  <si>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</si>
  <si>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</si>
  <si>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</si>
  <si>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</si>
  <si>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</si>
  <si>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</si>
  <si>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</si>
  <si>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</si>
  <si>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</si>
  <si>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</si>
  <si>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</si>
  <si>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</si>
  <si>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</si>
  <si>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</si>
  <si>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</si>
  <si>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</si>
  <si>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</si>
  <si>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</si>
  <si>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</si>
  <si>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</si>
  <si>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</si>
  <si>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</si>
  <si>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</si>
  <si>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</si>
  <si>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</si>
  <si>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</si>
  <si>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</si>
  <si>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</si>
  <si>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</si>
  <si>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</si>
  <si>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</si>
  <si>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</si>
  <si>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</si>
  <si>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</si>
  <si>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</si>
  <si>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</si>
  <si>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</si>
  <si>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</si>
  <si>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</si>
  <si>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</si>
  <si>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</si>
  <si>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</si>
  <si>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</si>
  <si>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</si>
  <si>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</si>
  <si>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</si>
  <si>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</si>
  <si>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</si>
  <si>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</si>
  <si>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</si>
  <si>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</si>
  <si>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</si>
  <si>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</si>
  <si>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</si>
  <si>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</si>
  <si>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</si>
  <si>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</si>
  <si>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</si>
  <si>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</si>
  <si>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</si>
  <si>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</si>
  <si>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</si>
  <si>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</si>
  <si>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</si>
  <si>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</si>
  <si>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</si>
  <si>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</si>
  <si>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</si>
  <si>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</si>
  <si>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</si>
  <si>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</si>
  <si>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</si>
  <si>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</si>
  <si>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</si>
  <si>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</si>
  <si>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</si>
  <si>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</si>
  <si>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</si>
  <si>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</si>
  <si>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</si>
  <si>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</si>
  <si>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</si>
  <si>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</si>
  <si>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</si>
  <si>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</si>
  <si>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</si>
  <si>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</si>
  <si>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</si>
  <si>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</si>
  <si>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</si>
  <si>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</si>
  <si>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</si>
  <si>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</si>
  <si>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</si>
  <si>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</si>
  <si>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</si>
  <si>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</si>
  <si>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</si>
  <si>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</si>
  <si>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</si>
  <si>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</si>
  <si>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</si>
  <si>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</si>
  <si>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</si>
  <si>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</si>
  <si>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</si>
  <si>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</si>
  <si>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</si>
  <si>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</si>
  <si>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</si>
  <si>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</si>
  <si>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</si>
  <si>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</si>
  <si>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</si>
  <si>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</si>
  <si>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</si>
  <si>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</si>
  <si>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</si>
  <si>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</si>
  <si>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</si>
  <si>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</si>
  <si>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</si>
  <si>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</si>
  <si>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</si>
  <si>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</si>
  <si>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</si>
  <si>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</si>
  <si>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</si>
  <si>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</si>
  <si>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</si>
  <si>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</si>
  <si>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</si>
  <si>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</si>
  <si>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</si>
  <si>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</si>
  <si>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</si>
  <si>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</si>
  <si>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</si>
  <si>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</si>
  <si>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</si>
  <si>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</si>
  <si>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</si>
  <si>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</si>
  <si>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</si>
  <si>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</si>
  <si>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</si>
  <si>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</si>
  <si>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</si>
  <si>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</si>
  <si>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</si>
  <si>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</si>
  <si>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</si>
  <si>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</si>
  <si>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</si>
  <si>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</si>
  <si>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</si>
  <si>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</si>
  <si>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</si>
  <si>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</si>
  <si>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</si>
  <si>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</si>
  <si>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</si>
  <si>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</si>
  <si>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</si>
  <si>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</si>
  <si>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</si>
  <si>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</si>
  <si>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</si>
  <si>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</si>
  <si>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</si>
  <si>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</si>
  <si>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</si>
  <si>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</si>
  <si>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</si>
  <si>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</si>
  <si>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</si>
  <si>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</si>
  <si>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</si>
  <si>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</si>
  <si>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</si>
  <si>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</si>
  <si>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</si>
  <si>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</si>
  <si>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</si>
  <si>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</si>
  <si>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</si>
  <si>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</si>
  <si>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</si>
  <si>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</si>
  <si>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</si>
  <si>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</si>
  <si>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</si>
  <si>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</si>
  <si>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</si>
  <si>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</si>
  <si>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</si>
  <si>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</si>
  <si>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</si>
  <si>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</si>
  <si>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</si>
  <si>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</si>
  <si>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</si>
  <si>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</si>
  <si>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</si>
  <si>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</si>
  <si>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</si>
  <si>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</si>
  <si>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</si>
  <si>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</si>
  <si>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</si>
  <si>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</si>
  <si>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</si>
  <si>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</si>
  <si>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</si>
  <si>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</si>
  <si>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</si>
  <si>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</si>
  <si>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</si>
  <si>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</si>
  <si>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</si>
  <si>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</si>
  <si>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</si>
  <si>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</si>
  <si>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</si>
  <si>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</si>
  <si>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</si>
  <si>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</si>
  <si>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</si>
  <si>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</si>
  <si>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</si>
  <si>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</si>
  <si>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</si>
  <si>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</si>
  <si>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</si>
  <si>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</si>
  <si>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</si>
  <si>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</si>
  <si>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</si>
  <si>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</si>
  <si>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</si>
  <si>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</si>
  <si>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</si>
  <si>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</si>
  <si>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</si>
  <si>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</si>
  <si>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</si>
  <si>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</si>
  <si>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</si>
  <si>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</si>
  <si>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</si>
  <si>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</si>
  <si>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</si>
  <si>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</si>
  <si>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</si>
  <si>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</si>
  <si>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</si>
  <si>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</si>
  <si>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</si>
  <si>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</si>
  <si>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</si>
  <si>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</si>
  <si>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</si>
  <si>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</si>
  <si>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</si>
  <si>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</si>
  <si>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</si>
  <si>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</si>
  <si>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</si>
  <si>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</si>
  <si>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</si>
  <si>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</si>
  <si>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</si>
  <si>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</si>
  <si>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</si>
  <si>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</si>
  <si>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</si>
  <si>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</si>
  <si>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</si>
  <si>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</si>
  <si>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</si>
  <si>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</si>
  <si>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</si>
  <si>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</si>
  <si>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</si>
  <si>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</si>
  <si>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</si>
  <si>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</si>
  <si>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</si>
  <si>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</si>
  <si>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</si>
  <si>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</si>
  <si>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</si>
  <si>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</si>
  <si>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</si>
  <si>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</si>
  <si>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</si>
  <si>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</si>
  <si>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</si>
  <si>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</si>
  <si>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</si>
  <si>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</si>
  <si>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</si>
  <si>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</si>
  <si>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</si>
  <si>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</si>
  <si>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</si>
  <si>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</si>
  <si>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</si>
  <si>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</si>
  <si>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</si>
  <si>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</si>
  <si>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</si>
  <si>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</si>
  <si>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</si>
  <si>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</si>
  <si>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</si>
  <si>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</si>
  <si>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</si>
  <si>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</si>
  <si>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</si>
  <si>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</si>
  <si>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</si>
  <si>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</si>
  <si>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</si>
  <si>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</si>
  <si>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</si>
  <si>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</si>
  <si>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</si>
  <si>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</si>
  <si>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</si>
  <si>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</si>
  <si>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</si>
  <si>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</si>
  <si>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</si>
  <si>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</si>
  <si>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</si>
  <si>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</si>
  <si>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</si>
  <si>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</si>
  <si>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</si>
  <si>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</si>
  <si>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</si>
  <si>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</si>
  <si>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</si>
  <si>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</si>
  <si>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</si>
  <si>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</si>
  <si>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</si>
  <si>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</si>
  <si>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</si>
  <si>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</si>
  <si>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</si>
  <si>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</si>
  <si>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</si>
  <si>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</si>
  <si>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</si>
  <si>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</si>
  <si>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</si>
  <si>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</si>
  <si>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</si>
  <si>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</si>
  <si>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</si>
  <si>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</si>
  <si>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</si>
  <si>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</si>
  <si>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</si>
  <si>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</si>
  <si>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</si>
  <si>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</si>
  <si>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</si>
  <si>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</si>
  <si>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</si>
  <si>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</si>
  <si>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</si>
  <si>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</si>
  <si>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</si>
  <si>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</si>
  <si>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</si>
  <si>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</si>
  <si>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</si>
  <si>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</si>
  <si>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</si>
  <si>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</si>
  <si>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</si>
  <si>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</si>
  <si>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</si>
  <si>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</si>
  <si>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</si>
  <si>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</si>
  <si>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</si>
  <si>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</si>
  <si>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</si>
  <si>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</si>
  <si>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</si>
  <si>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</si>
  <si>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</si>
  <si>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</si>
  <si>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</si>
  <si>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</si>
  <si>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</si>
  <si>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</si>
  <si>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</si>
  <si>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</si>
  <si>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</si>
  <si>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</si>
  <si>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</si>
  <si>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</si>
  <si>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</si>
  <si>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</si>
  <si>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</si>
  <si>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</si>
  <si>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</si>
  <si>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</si>
  <si>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</si>
  <si>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</si>
  <si>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</si>
  <si>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</si>
  <si>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</si>
  <si>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</si>
  <si>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</si>
  <si>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</si>
  <si>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</si>
  <si>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</si>
  <si>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</si>
  <si>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</si>
  <si>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</si>
  <si>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</si>
  <si>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</si>
  <si>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</si>
  <si>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</si>
  <si>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</si>
  <si>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</si>
  <si>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</si>
  <si>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</si>
  <si>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</si>
  <si>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</si>
  <si>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</si>
  <si>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</si>
  <si>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</si>
  <si>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</si>
  <si>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</si>
  <si>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</si>
  <si>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</si>
  <si>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</si>
  <si>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</si>
  <si>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</si>
  <si>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</si>
  <si>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</si>
  <si>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</si>
  <si>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</si>
  <si>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</si>
  <si>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</si>
  <si>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</si>
  <si>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</si>
  <si>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</si>
  <si>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</si>
  <si>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</si>
  <si>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</si>
  <si>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</si>
  <si>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</si>
  <si>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</si>
  <si>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</si>
  <si>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</si>
  <si>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</si>
  <si>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</si>
  <si>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</si>
  <si>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</si>
  <si>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</si>
  <si>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</si>
  <si>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</si>
  <si>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</si>
  <si>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</si>
  <si>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</si>
  <si>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</si>
  <si>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</si>
  <si>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</si>
  <si>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</si>
  <si>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</si>
  <si>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</si>
  <si>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</si>
  <si>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</si>
  <si>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</si>
  <si>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</si>
  <si>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</si>
  <si>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</si>
  <si>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</si>
  <si>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</si>
  <si>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</si>
  <si>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</si>
  <si>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</si>
  <si>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</si>
  <si>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</si>
  <si>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</si>
  <si>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</si>
  <si>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</si>
  <si>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</si>
  <si>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</si>
  <si>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</si>
  <si>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</si>
  <si>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</si>
  <si>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</si>
  <si>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</si>
  <si>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</si>
  <si>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</si>
  <si>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</si>
  <si>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</si>
  <si>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</si>
  <si>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</si>
  <si>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</si>
  <si>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</si>
  <si>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</si>
  <si>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</si>
  <si>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</si>
  <si>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</si>
  <si>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</si>
  <si>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</si>
  <si>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</si>
  <si>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</si>
  <si>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</si>
  <si>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</si>
  <si>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</si>
  <si>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</si>
  <si>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</si>
  <si>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</si>
  <si>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</si>
  <si>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</si>
  <si>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</si>
  <si>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</si>
  <si>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</si>
  <si>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</si>
  <si>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</si>
  <si>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</si>
  <si>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</si>
  <si>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</si>
  <si>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</si>
  <si>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</si>
  <si>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</si>
  <si>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</si>
  <si>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</si>
  <si>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</si>
  <si>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</si>
  <si>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</si>
  <si>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</si>
  <si>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</si>
  <si>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</si>
  <si>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</si>
  <si>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</si>
  <si>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</si>
  <si>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</si>
  <si>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</si>
  <si>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</si>
  <si>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</si>
  <si>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</si>
  <si>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</si>
  <si>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</si>
  <si>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</si>
  <si>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</si>
  <si>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</si>
  <si>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</si>
  <si>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</si>
  <si>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</si>
  <si>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</si>
  <si>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</si>
  <si>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</si>
  <si>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</si>
  <si>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</si>
  <si>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</si>
  <si>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</si>
  <si>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</si>
  <si>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</si>
  <si>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</si>
  <si>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</si>
  <si>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</si>
  <si>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</si>
  <si>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</si>
  <si>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</si>
  <si>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</si>
  <si>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</si>
  <si>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</si>
  <si>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</si>
  <si>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</si>
  <si>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</si>
  <si>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</si>
  <si>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</si>
  <si>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</si>
  <si>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</si>
  <si>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</si>
  <si>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</si>
  <si>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</si>
  <si>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</si>
  <si>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</si>
  <si>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</si>
  <si>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</si>
  <si>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</si>
  <si>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</si>
  <si>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</si>
  <si>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</si>
  <si>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</si>
  <si>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</si>
  <si>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</si>
  <si>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</si>
  <si>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</si>
  <si>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</si>
  <si>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</si>
  <si>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</si>
  <si>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</si>
  <si>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</si>
  <si>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</si>
  <si>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</si>
  <si>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</si>
  <si>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</si>
  <si>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</si>
  <si>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</si>
  <si>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</si>
  <si>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</si>
  <si>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</si>
  <si>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</si>
  <si>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</si>
  <si>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</si>
  <si>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</si>
  <si>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</si>
  <si>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</si>
  <si>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</si>
  <si>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</si>
  <si>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</si>
  <si>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</si>
  <si>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</si>
  <si>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</si>
  <si>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</si>
  <si>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</si>
  <si>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</si>
  <si>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</si>
  <si>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</si>
  <si>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</si>
  <si>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</si>
  <si>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</si>
  <si>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</si>
  <si>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</si>
  <si>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</si>
  <si>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</si>
  <si>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</si>
  <si>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</si>
  <si>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</si>
  <si>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</si>
  <si>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</si>
  <si>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</si>
  <si>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</si>
  <si>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</si>
  <si>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</si>
  <si>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</si>
  <si>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</si>
  <si>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</si>
  <si>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</si>
  <si>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</si>
  <si>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</si>
  <si>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</si>
  <si>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</si>
  <si>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</si>
  <si>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</si>
  <si>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</si>
  <si>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</si>
  <si>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</si>
  <si>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</si>
  <si>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</si>
  <si>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</si>
  <si>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</si>
  <si>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</si>
  <si>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</si>
  <si>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</si>
  <si>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</si>
  <si>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</si>
  <si>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</si>
  <si>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</si>
  <si>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</si>
  <si>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</si>
  <si>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</si>
  <si>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</si>
  <si>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</si>
  <si>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</si>
  <si>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</si>
  <si>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</si>
  <si>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</si>
  <si>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</si>
  <si>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</si>
  <si>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</si>
  <si>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</si>
  <si>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</si>
  <si>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</si>
  <si>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</si>
  <si>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</si>
  <si>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</si>
  <si>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</si>
  <si>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</si>
  <si>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</si>
  <si>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</si>
  <si>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</si>
  <si>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</si>
  <si>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</si>
  <si>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</si>
  <si>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</si>
  <si>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</si>
  <si>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</si>
  <si>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</si>
  <si>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</si>
  <si>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</si>
  <si>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</si>
  <si>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</si>
  <si>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</si>
  <si>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</si>
  <si>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</si>
  <si>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</si>
  <si>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</si>
  <si>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</si>
  <si>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</si>
  <si>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</si>
  <si>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</si>
  <si>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</si>
  <si>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</si>
  <si>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</si>
  <si>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</si>
  <si>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</si>
  <si>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</si>
  <si>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</si>
  <si>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</si>
  <si>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</si>
  <si>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</si>
  <si>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</si>
  <si>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</si>
  <si>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</si>
  <si>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</si>
  <si>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</si>
  <si>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</si>
  <si>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</si>
  <si>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</si>
  <si>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</si>
  <si>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</si>
  <si>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</si>
  <si>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</si>
  <si>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</si>
  <si>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</si>
  <si>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</si>
  <si>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</si>
  <si>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</si>
  <si>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</si>
  <si>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</si>
  <si>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</si>
  <si>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</si>
  <si>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</si>
  <si>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</si>
  <si>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</si>
  <si>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</si>
  <si>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</si>
  <si>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</si>
  <si>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</si>
  <si>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</si>
  <si>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</si>
  <si>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</si>
  <si>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</si>
  <si>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</si>
  <si>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</si>
  <si>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</si>
  <si>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</si>
  <si>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</si>
  <si>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</si>
  <si>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</si>
  <si>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</si>
  <si>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</si>
  <si>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</si>
  <si>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</si>
  <si>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</si>
  <si>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</si>
  <si>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</si>
  <si>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</si>
  <si>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</si>
  <si>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</si>
  <si>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</si>
  <si>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</si>
  <si>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</si>
  <si>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</si>
  <si>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</si>
  <si>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</si>
  <si>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</si>
  <si>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</si>
  <si>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</si>
  <si>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</si>
  <si>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</si>
  <si>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</si>
  <si>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</si>
  <si>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</si>
  <si>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</si>
  <si>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</si>
  <si>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</si>
  <si>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</si>
  <si>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</si>
  <si>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</si>
  <si>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</si>
  <si>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</si>
  <si>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</si>
  <si>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</si>
  <si>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</si>
  <si>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</si>
  <si>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</si>
  <si>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</si>
  <si>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</si>
  <si>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</si>
  <si>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</si>
  <si>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</si>
  <si>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</si>
  <si>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</si>
  <si>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</si>
  <si>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</si>
  <si>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</si>
  <si>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</si>
  <si>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</si>
  <si>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</si>
  <si>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</si>
  <si>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</si>
  <si>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</si>
  <si>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</si>
  <si>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</si>
  <si>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</si>
  <si>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</si>
  <si>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</si>
  <si>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</si>
  <si>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</si>
  <si>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</si>
  <si>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</si>
  <si>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</si>
  <si>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</si>
  <si>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</si>
  <si>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</si>
  <si>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</si>
  <si>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</si>
  <si>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</si>
  <si>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</si>
  <si>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</si>
  <si>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</si>
  <si>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</si>
  <si>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</si>
  <si>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</si>
  <si>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</si>
  <si>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</si>
  <si>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</si>
  <si>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</si>
  <si>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</si>
  <si>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</si>
  <si>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</si>
  <si>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</si>
  <si>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</si>
  <si>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</si>
  <si>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</si>
  <si>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</si>
  <si>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</si>
  <si>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</si>
  <si>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</si>
  <si>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</si>
  <si>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</si>
  <si>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</si>
  <si>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</si>
  <si>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</si>
  <si>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</si>
  <si>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</si>
  <si>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</si>
  <si>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</si>
  <si>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</si>
  <si>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</si>
  <si>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</si>
  <si>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</si>
  <si>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</si>
  <si>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</si>
  <si>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</si>
  <si>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</si>
  <si>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</si>
  <si>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</si>
  <si>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</si>
  <si>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</si>
  <si>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</si>
  <si>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</si>
  <si>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</si>
  <si>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</si>
  <si>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</si>
  <si>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</si>
  <si>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</si>
  <si>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</si>
  <si>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</si>
  <si>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</si>
  <si>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</si>
  <si>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</si>
  <si>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</si>
  <si>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</si>
  <si>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</si>
  <si>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</si>
  <si>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</si>
  <si>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</si>
  <si>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</si>
  <si>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</si>
  <si>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</si>
  <si>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</si>
  <si>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</si>
  <si>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</si>
  <si>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</si>
  <si>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</si>
  <si>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</si>
  <si>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</si>
  <si>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</si>
  <si>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</si>
  <si>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</si>
  <si>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</si>
  <si>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</si>
  <si>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</si>
  <si>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</si>
  <si>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</si>
  <si>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</si>
  <si>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</si>
  <si>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</si>
  <si>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</si>
  <si>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</si>
  <si>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</si>
  <si>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</si>
  <si>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</si>
  <si>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</si>
  <si>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</si>
  <si>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</si>
  <si>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</si>
  <si>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</si>
  <si>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</si>
  <si>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</si>
  <si>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</si>
  <si>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</si>
  <si>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</si>
  <si>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</si>
  <si>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</si>
  <si>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</si>
  <si>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</si>
  <si>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</si>
  <si>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</si>
  <si>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</si>
  <si>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</si>
  <si>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</si>
  <si>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</si>
  <si>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</si>
  <si>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</si>
  <si>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</si>
  <si>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</si>
  <si>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</si>
  <si>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</si>
  <si>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</si>
  <si>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</si>
  <si>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</si>
  <si>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</si>
  <si>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</si>
  <si>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</si>
  <si>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</si>
  <si>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</si>
  <si>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</si>
  <si>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</si>
  <si>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</si>
  <si>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</si>
  <si>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</si>
  <si>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</si>
  <si>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</si>
  <si>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</si>
  <si>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</si>
  <si>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</si>
  <si>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</si>
  <si>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</si>
  <si>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</si>
  <si>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</si>
  <si>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</si>
  <si>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</si>
  <si>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</si>
  <si>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</si>
  <si>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</si>
  <si>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</si>
  <si>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</si>
  <si>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</si>
  <si>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</si>
  <si>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</si>
  <si>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</si>
  <si>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</si>
  <si>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</si>
  <si>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</si>
  <si>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</si>
  <si>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</si>
  <si>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</si>
  <si>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</si>
  <si>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</si>
  <si>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</si>
  <si>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</si>
  <si>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</si>
  <si>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</si>
  <si>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</si>
  <si>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</si>
  <si>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</si>
  <si>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</si>
  <si>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</si>
  <si>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</si>
  <si>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</si>
  <si>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</si>
  <si>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</si>
  <si>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</si>
  <si>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</si>
  <si>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</si>
  <si>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</si>
  <si>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</si>
  <si>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</si>
  <si>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</si>
  <si>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</si>
  <si>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</si>
  <si>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</si>
  <si>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</si>
  <si>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</si>
  <si>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</si>
  <si>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</si>
  <si>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</si>
  <si>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</si>
  <si>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</si>
  <si>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</si>
  <si>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</si>
  <si>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</si>
  <si>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</si>
  <si>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</si>
  <si>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</si>
  <si>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</si>
  <si>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</si>
  <si>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</si>
  <si>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</si>
  <si>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</si>
  <si>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</si>
  <si>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</si>
  <si>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</si>
  <si>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</si>
  <si>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</si>
  <si>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</si>
  <si>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</si>
  <si>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</si>
  <si>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</si>
  <si>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</si>
  <si>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</si>
  <si>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</si>
  <si>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</si>
  <si>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</si>
  <si>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</si>
  <si>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</si>
  <si>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</si>
  <si>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</si>
  <si>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</si>
  <si>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</si>
  <si>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</si>
  <si>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</si>
  <si>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</si>
  <si>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</si>
  <si>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</si>
  <si>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</si>
  <si>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</si>
  <si>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</si>
  <si>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</si>
  <si>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</si>
  <si>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</si>
  <si>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</si>
  <si>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</si>
  <si>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</si>
  <si>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</si>
  <si>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</si>
  <si>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</si>
  <si>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</si>
  <si>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</si>
  <si>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</si>
  <si>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</si>
  <si>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</si>
  <si>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</si>
  <si>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</si>
  <si>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</si>
  <si>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</si>
  <si>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</si>
  <si>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</si>
  <si>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</si>
  <si>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</si>
  <si>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</si>
  <si>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</si>
  <si>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</si>
  <si>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</si>
  <si>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</si>
  <si>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</si>
  <si>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</si>
  <si>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</si>
  <si>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</si>
  <si>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</si>
  <si>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</si>
  <si>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</si>
  <si>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</si>
  <si>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</si>
  <si>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</si>
  <si>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</si>
  <si>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</si>
  <si>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</si>
  <si>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</si>
  <si>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</si>
  <si>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</si>
  <si>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</si>
  <si>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</si>
  <si>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</si>
  <si>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</si>
  <si>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</si>
  <si>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</si>
  <si>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</si>
  <si>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</si>
  <si>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</si>
  <si>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</si>
  <si>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</si>
  <si>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</si>
  <si>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</si>
  <si>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</si>
  <si>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</si>
  <si>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</si>
  <si>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</si>
  <si>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</si>
  <si>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</si>
  <si>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</si>
  <si>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</si>
  <si>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</si>
  <si>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</si>
  <si>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</si>
  <si>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</si>
  <si>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</si>
  <si>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</si>
  <si>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</si>
  <si>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31 de Agosto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</si>
</sst>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H7" sqref="H7"/>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3215106471.8399997</v>
      </c>
      <c r="L11" s="189">
        <v>0</v>
      </c>
      <c r="M11" s="189">
        <v>0</v>
      </c>
      <c r="N11" s="189">
        <v>0</v>
      </c>
      <c r="O11" s="189">
        <v>0</v>
      </c>
      <c r="P11" s="189">
        <f>SUM(G11:O11)</f>
        <v>3218869836.5399995</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364666470.00999999</v>
      </c>
      <c r="L13" s="189">
        <v>0</v>
      </c>
      <c r="M13" s="189">
        <v>572280.26</v>
      </c>
      <c r="N13" s="189">
        <v>0</v>
      </c>
      <c r="O13" s="189">
        <v>0</v>
      </c>
      <c r="P13" s="189">
        <f t="shared" si="0"/>
        <v>365238750.26999998</v>
      </c>
    </row>
    <row r="14" spans="1:16" x14ac:dyDescent="0.25">
      <c r="A14" s="221" t="s">
        <v>18</v>
      </c>
      <c r="B14" s="222" t="s">
        <v>22</v>
      </c>
      <c r="C14" s="186">
        <v>15000</v>
      </c>
      <c r="D14" s="187" t="s">
        <v>22</v>
      </c>
      <c r="E14" s="237">
        <v>1719801054.6115952</v>
      </c>
      <c r="F14" s="237">
        <v>0</v>
      </c>
      <c r="G14" s="189">
        <v>0</v>
      </c>
      <c r="H14" s="189">
        <v>964186983.14999998</v>
      </c>
      <c r="I14" s="189">
        <v>118034608.19</v>
      </c>
      <c r="J14" s="189">
        <v>93515666.980000004</v>
      </c>
      <c r="K14" s="189">
        <v>0</v>
      </c>
      <c r="L14" s="189">
        <v>0</v>
      </c>
      <c r="M14" s="189">
        <v>0</v>
      </c>
      <c r="N14" s="189">
        <v>0</v>
      </c>
      <c r="O14" s="189">
        <v>0</v>
      </c>
      <c r="P14" s="189">
        <f t="shared" si="0"/>
        <v>1175737258.3199999</v>
      </c>
    </row>
    <row r="15" spans="1:16" x14ac:dyDescent="0.25">
      <c r="A15" s="221" t="s">
        <v>18</v>
      </c>
      <c r="B15" s="222" t="s">
        <v>23</v>
      </c>
      <c r="C15" s="186">
        <v>17000</v>
      </c>
      <c r="D15" s="187" t="s">
        <v>23</v>
      </c>
      <c r="E15" s="237">
        <v>820319362.89264679</v>
      </c>
      <c r="F15" s="237">
        <v>0</v>
      </c>
      <c r="G15" s="189">
        <v>0</v>
      </c>
      <c r="H15" s="189">
        <v>0</v>
      </c>
      <c r="I15" s="189">
        <v>0</v>
      </c>
      <c r="J15" s="189">
        <v>0</v>
      </c>
      <c r="K15" s="189">
        <v>265875336.90000001</v>
      </c>
      <c r="L15" s="189">
        <v>0</v>
      </c>
      <c r="M15" s="189">
        <v>0</v>
      </c>
      <c r="N15" s="189">
        <v>0</v>
      </c>
      <c r="O15" s="189">
        <v>0</v>
      </c>
      <c r="P15" s="189">
        <f t="shared" si="0"/>
        <v>265875336.90000001</v>
      </c>
    </row>
    <row r="16" spans="1:16" x14ac:dyDescent="0.2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25">
      <c r="A17" s="221" t="s">
        <v>18</v>
      </c>
      <c r="B17" s="190" t="s">
        <v>25</v>
      </c>
      <c r="C17" s="186">
        <v>19000</v>
      </c>
      <c r="D17" s="191" t="s">
        <v>25</v>
      </c>
      <c r="E17" s="237">
        <v>748642684.22150326</v>
      </c>
      <c r="F17" s="237">
        <v>0</v>
      </c>
      <c r="G17" s="189">
        <v>0</v>
      </c>
      <c r="H17" s="189">
        <v>1646891.2999999998</v>
      </c>
      <c r="I17" s="189">
        <v>0</v>
      </c>
      <c r="J17" s="189">
        <v>0</v>
      </c>
      <c r="K17" s="189">
        <v>71492524.019999996</v>
      </c>
      <c r="L17" s="189">
        <v>0</v>
      </c>
      <c r="M17" s="189">
        <v>0</v>
      </c>
      <c r="N17" s="189">
        <v>0</v>
      </c>
      <c r="O17" s="189">
        <v>0</v>
      </c>
      <c r="P17" s="189">
        <f t="shared" si="0"/>
        <v>73139415.319999993</v>
      </c>
    </row>
    <row r="18" spans="1:16" x14ac:dyDescent="0.25">
      <c r="A18" s="221" t="s">
        <v>18</v>
      </c>
      <c r="B18" s="222" t="s">
        <v>26</v>
      </c>
      <c r="C18" s="186">
        <v>20000</v>
      </c>
      <c r="D18" s="187" t="s">
        <v>26</v>
      </c>
      <c r="E18" s="237">
        <v>198972349147.56415</v>
      </c>
      <c r="F18" s="237">
        <v>0</v>
      </c>
      <c r="G18" s="189">
        <v>0</v>
      </c>
      <c r="H18" s="189">
        <v>58710019106.950012</v>
      </c>
      <c r="I18" s="189">
        <v>0</v>
      </c>
      <c r="J18" s="189">
        <v>0</v>
      </c>
      <c r="K18" s="189">
        <v>0</v>
      </c>
      <c r="L18" s="189">
        <v>0</v>
      </c>
      <c r="M18" s="189">
        <v>0</v>
      </c>
      <c r="N18" s="189">
        <v>0</v>
      </c>
      <c r="O18" s="189">
        <v>0</v>
      </c>
      <c r="P18" s="189">
        <f t="shared" si="0"/>
        <v>58710019106.950012</v>
      </c>
    </row>
    <row r="19" spans="1:16" x14ac:dyDescent="0.25">
      <c r="A19" s="221" t="s">
        <v>18</v>
      </c>
      <c r="B19" s="190" t="s">
        <v>27</v>
      </c>
      <c r="C19" s="186">
        <v>23000</v>
      </c>
      <c r="D19" s="191" t="s">
        <v>27</v>
      </c>
      <c r="E19" s="237">
        <v>21395231172.439774</v>
      </c>
      <c r="F19" s="237">
        <v>0</v>
      </c>
      <c r="G19" s="189">
        <v>0</v>
      </c>
      <c r="H19" s="189">
        <v>251454737.69</v>
      </c>
      <c r="I19" s="189">
        <v>0</v>
      </c>
      <c r="J19" s="189">
        <v>25619707.829999998</v>
      </c>
      <c r="K19" s="189">
        <v>255732984.78999999</v>
      </c>
      <c r="L19" s="189">
        <v>4322877930.5799999</v>
      </c>
      <c r="M19" s="189">
        <v>0</v>
      </c>
      <c r="N19" s="189">
        <v>0</v>
      </c>
      <c r="O19" s="189">
        <v>0</v>
      </c>
      <c r="P19" s="189">
        <f t="shared" si="0"/>
        <v>4855685360.8899994</v>
      </c>
    </row>
    <row r="20" spans="1:16" x14ac:dyDescent="0.25">
      <c r="A20" s="221" t="s">
        <v>18</v>
      </c>
      <c r="B20" s="222" t="s">
        <v>28</v>
      </c>
      <c r="C20" s="186">
        <v>25000</v>
      </c>
      <c r="D20" s="187" t="s">
        <v>28</v>
      </c>
      <c r="E20" s="237">
        <v>1933109350.1542008</v>
      </c>
      <c r="F20" s="237">
        <v>0</v>
      </c>
      <c r="G20" s="189">
        <v>0</v>
      </c>
      <c r="H20" s="189">
        <v>749062102.29999995</v>
      </c>
      <c r="I20" s="189">
        <v>118034608.19</v>
      </c>
      <c r="J20" s="189">
        <v>53082864.019999996</v>
      </c>
      <c r="K20" s="189">
        <v>0</v>
      </c>
      <c r="L20" s="189">
        <v>0</v>
      </c>
      <c r="M20" s="189">
        <v>0</v>
      </c>
      <c r="N20" s="189">
        <v>86320127.519999996</v>
      </c>
      <c r="O20" s="189">
        <v>0</v>
      </c>
      <c r="P20" s="189">
        <f t="shared" si="0"/>
        <v>1006499702.03</v>
      </c>
    </row>
    <row r="21" spans="1:16" x14ac:dyDescent="0.25">
      <c r="A21" s="255" t="s">
        <v>18</v>
      </c>
      <c r="B21" s="115" t="s">
        <v>29</v>
      </c>
      <c r="C21" s="256">
        <v>27000</v>
      </c>
      <c r="D21" s="257" t="s">
        <v>29</v>
      </c>
      <c r="E21" s="237">
        <v>3223772477.697835</v>
      </c>
      <c r="F21" s="237">
        <v>0</v>
      </c>
      <c r="G21" s="189">
        <v>0</v>
      </c>
      <c r="H21" s="189">
        <v>0</v>
      </c>
      <c r="I21" s="189">
        <v>0</v>
      </c>
      <c r="J21" s="189">
        <v>0</v>
      </c>
      <c r="K21" s="189">
        <v>906702328.31999993</v>
      </c>
      <c r="L21" s="189">
        <v>0</v>
      </c>
      <c r="M21" s="189">
        <v>0</v>
      </c>
      <c r="N21" s="189">
        <v>0</v>
      </c>
      <c r="O21" s="189">
        <v>0</v>
      </c>
      <c r="P21" s="264">
        <f t="shared" si="0"/>
        <v>906702328.31999993</v>
      </c>
    </row>
    <row r="22" spans="1:16" x14ac:dyDescent="0.25">
      <c r="A22" s="255" t="s">
        <v>18</v>
      </c>
      <c r="B22" s="258" t="s">
        <v>30</v>
      </c>
      <c r="C22" s="256">
        <v>41000</v>
      </c>
      <c r="D22" s="259" t="s">
        <v>30</v>
      </c>
      <c r="E22" s="237">
        <v>55177807.356146455</v>
      </c>
      <c r="F22" s="237">
        <v>0</v>
      </c>
      <c r="G22" s="189">
        <v>0</v>
      </c>
      <c r="H22" s="189">
        <v>0</v>
      </c>
      <c r="I22" s="189">
        <v>0</v>
      </c>
      <c r="J22" s="189">
        <v>0</v>
      </c>
      <c r="K22" s="189">
        <v>38563112.280000001</v>
      </c>
      <c r="L22" s="189">
        <v>0</v>
      </c>
      <c r="M22" s="189">
        <v>0</v>
      </c>
      <c r="N22" s="189">
        <v>0</v>
      </c>
      <c r="O22" s="189">
        <v>0</v>
      </c>
      <c r="P22" s="264">
        <f t="shared" si="0"/>
        <v>38563112.280000001</v>
      </c>
    </row>
    <row r="23" spans="1:16" x14ac:dyDescent="0.25">
      <c r="A23" s="255" t="s">
        <v>18</v>
      </c>
      <c r="B23" s="258" t="s">
        <v>31</v>
      </c>
      <c r="C23" s="256">
        <v>44000</v>
      </c>
      <c r="D23" s="259" t="s">
        <v>31</v>
      </c>
      <c r="E23" s="237">
        <v>37623114665.409622</v>
      </c>
      <c r="F23" s="237">
        <v>0</v>
      </c>
      <c r="G23" s="189">
        <v>0</v>
      </c>
      <c r="H23" s="189">
        <v>9722360502.5799999</v>
      </c>
      <c r="I23" s="189">
        <v>0</v>
      </c>
      <c r="J23" s="189">
        <v>0</v>
      </c>
      <c r="K23" s="189">
        <v>51430337.730000004</v>
      </c>
      <c r="L23" s="189">
        <v>0</v>
      </c>
      <c r="M23" s="189">
        <v>0</v>
      </c>
      <c r="N23" s="189">
        <v>0</v>
      </c>
      <c r="O23" s="189">
        <v>0</v>
      </c>
      <c r="P23" s="264">
        <f t="shared" si="0"/>
        <v>9773790840.3099995</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63431347.039999999</v>
      </c>
      <c r="L26" s="189">
        <v>0</v>
      </c>
      <c r="M26" s="189">
        <v>0</v>
      </c>
      <c r="N26" s="189">
        <v>0</v>
      </c>
      <c r="O26" s="189">
        <v>0</v>
      </c>
      <c r="P26" s="264">
        <f t="shared" si="0"/>
        <v>63431347.039999999</v>
      </c>
    </row>
    <row r="27" spans="1:16" x14ac:dyDescent="0.25">
      <c r="A27" s="255" t="s">
        <v>18</v>
      </c>
      <c r="B27" s="258" t="s">
        <v>35</v>
      </c>
      <c r="C27" s="256">
        <v>54000</v>
      </c>
      <c r="D27" s="259" t="s">
        <v>35</v>
      </c>
      <c r="E27" s="237">
        <v>890334540.37499654</v>
      </c>
      <c r="F27" s="237">
        <v>0</v>
      </c>
      <c r="G27" s="189">
        <v>0</v>
      </c>
      <c r="H27" s="189">
        <v>619462179.69999981</v>
      </c>
      <c r="I27" s="189">
        <v>0</v>
      </c>
      <c r="J27" s="189">
        <v>0</v>
      </c>
      <c r="K27" s="189">
        <v>0</v>
      </c>
      <c r="L27" s="189">
        <v>0</v>
      </c>
      <c r="M27" s="189">
        <v>0</v>
      </c>
      <c r="N27" s="189">
        <v>0</v>
      </c>
      <c r="O27" s="189">
        <v>0</v>
      </c>
      <c r="P27" s="264">
        <f t="shared" si="0"/>
        <v>619462179.69999981</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24074992.219999999</v>
      </c>
      <c r="L29" s="189">
        <v>0</v>
      </c>
      <c r="M29" s="189">
        <v>0</v>
      </c>
      <c r="N29" s="189">
        <v>0</v>
      </c>
      <c r="O29" s="189">
        <v>0</v>
      </c>
      <c r="P29" s="264">
        <f t="shared" si="0"/>
        <v>24074992.219999999</v>
      </c>
    </row>
    <row r="30" spans="1:16" x14ac:dyDescent="0.25">
      <c r="A30" s="255" t="s">
        <v>18</v>
      </c>
      <c r="B30" s="258" t="s">
        <v>38</v>
      </c>
      <c r="C30" s="256">
        <v>68000</v>
      </c>
      <c r="D30" s="259" t="s">
        <v>38</v>
      </c>
      <c r="E30" s="237">
        <v>126789038.50610954</v>
      </c>
      <c r="F30" s="237">
        <v>0</v>
      </c>
      <c r="G30" s="189">
        <v>0</v>
      </c>
      <c r="H30" s="189">
        <v>28050822.450000003</v>
      </c>
      <c r="I30" s="189">
        <v>0</v>
      </c>
      <c r="J30" s="189">
        <v>0</v>
      </c>
      <c r="K30" s="189">
        <v>6593238.0500000007</v>
      </c>
      <c r="L30" s="189">
        <v>0</v>
      </c>
      <c r="M30" s="189">
        <v>0</v>
      </c>
      <c r="N30" s="189">
        <v>0</v>
      </c>
      <c r="O30" s="189">
        <v>0</v>
      </c>
      <c r="P30" s="264">
        <f t="shared" si="0"/>
        <v>34644060.5</v>
      </c>
    </row>
    <row r="31" spans="1:16" x14ac:dyDescent="0.25">
      <c r="A31" s="221" t="s">
        <v>18</v>
      </c>
      <c r="B31" s="222" t="s">
        <v>39</v>
      </c>
      <c r="C31" s="186">
        <v>70000</v>
      </c>
      <c r="D31" s="187" t="s">
        <v>39</v>
      </c>
      <c r="E31" s="237">
        <v>0</v>
      </c>
      <c r="F31" s="237">
        <v>0</v>
      </c>
      <c r="G31" s="189">
        <v>0</v>
      </c>
      <c r="H31" s="189">
        <v>0</v>
      </c>
      <c r="I31" s="189">
        <v>0</v>
      </c>
      <c r="J31" s="189">
        <v>0</v>
      </c>
      <c r="K31" s="189">
        <v>18047544.740000002</v>
      </c>
      <c r="L31" s="189">
        <v>0</v>
      </c>
      <c r="M31" s="189">
        <v>0</v>
      </c>
      <c r="N31" s="189">
        <v>0</v>
      </c>
      <c r="O31" s="189">
        <v>0</v>
      </c>
      <c r="P31" s="189">
        <f t="shared" si="0"/>
        <v>18047544.740000002</v>
      </c>
    </row>
    <row r="32" spans="1:16" x14ac:dyDescent="0.25">
      <c r="A32" s="221" t="s">
        <v>18</v>
      </c>
      <c r="B32" s="222" t="s">
        <v>40</v>
      </c>
      <c r="C32" s="186">
        <v>73000</v>
      </c>
      <c r="D32" s="187" t="s">
        <v>40</v>
      </c>
      <c r="E32" s="237">
        <v>198913911.51145816</v>
      </c>
      <c r="F32" s="237">
        <v>0</v>
      </c>
      <c r="G32" s="189">
        <v>0</v>
      </c>
      <c r="H32" s="189">
        <v>0</v>
      </c>
      <c r="I32" s="189">
        <v>0</v>
      </c>
      <c r="J32" s="189">
        <v>0</v>
      </c>
      <c r="K32" s="189">
        <v>79257645.900000006</v>
      </c>
      <c r="L32" s="189">
        <v>0</v>
      </c>
      <c r="M32" s="189">
        <v>0</v>
      </c>
      <c r="N32" s="189">
        <v>0</v>
      </c>
      <c r="O32" s="189">
        <v>0</v>
      </c>
      <c r="P32" s="189">
        <f t="shared" si="0"/>
        <v>79257645.900000006</v>
      </c>
    </row>
    <row r="33" spans="1:16" x14ac:dyDescent="0.25">
      <c r="A33" s="221" t="s">
        <v>18</v>
      </c>
      <c r="B33" s="222" t="s">
        <v>41</v>
      </c>
      <c r="C33" s="186">
        <v>76000</v>
      </c>
      <c r="D33" s="187" t="s">
        <v>41</v>
      </c>
      <c r="E33" s="237">
        <v>51757325.522642016</v>
      </c>
      <c r="F33" s="237">
        <v>0</v>
      </c>
      <c r="G33" s="189">
        <v>0</v>
      </c>
      <c r="H33" s="189">
        <v>6398360.0300000003</v>
      </c>
      <c r="I33" s="189">
        <v>0</v>
      </c>
      <c r="J33" s="189">
        <v>0</v>
      </c>
      <c r="K33" s="189">
        <v>1411757.4200000002</v>
      </c>
      <c r="L33" s="189">
        <v>0</v>
      </c>
      <c r="M33" s="189">
        <v>0</v>
      </c>
      <c r="N33" s="189">
        <v>0</v>
      </c>
      <c r="O33" s="189">
        <v>0</v>
      </c>
      <c r="P33" s="189">
        <f t="shared" si="0"/>
        <v>7810117.4500000002</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9161318.3399999999</v>
      </c>
      <c r="L39" s="189">
        <v>0</v>
      </c>
      <c r="M39" s="189">
        <v>0</v>
      </c>
      <c r="N39" s="189">
        <v>0</v>
      </c>
      <c r="O39" s="189">
        <v>0</v>
      </c>
      <c r="P39" s="189">
        <f t="shared" si="0"/>
        <v>9161318.3399999999</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18336053.379999999</v>
      </c>
      <c r="L45" s="189">
        <v>0</v>
      </c>
      <c r="M45" s="189">
        <v>0</v>
      </c>
      <c r="N45" s="189">
        <v>0</v>
      </c>
      <c r="O45" s="189">
        <v>0</v>
      </c>
      <c r="P45" s="264">
        <f t="shared" si="0"/>
        <v>18336053.379999999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417500</v>
      </c>
      <c r="N47" s="189">
        <v>0</v>
      </c>
      <c r="O47" s="189">
        <v>0</v>
      </c>
      <c r="P47" s="264">
        <f t="shared" si="0"/>
        <v>3888541.4000000004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344654562.12</v>
      </c>
      <c r="L48" s="189">
        <v>0</v>
      </c>
      <c r="M48" s="189">
        <v>0</v>
      </c>
      <c r="N48" s="189">
        <v>0</v>
      </c>
      <c r="O48" s="189">
        <v>0</v>
      </c>
      <c r="P48" s="264">
        <f t="shared" si="0"/>
        <v>344654562.12</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132781696.09</v>
      </c>
      <c r="L49" s="189">
        <v>0</v>
      </c>
      <c r="M49" s="189">
        <v>0</v>
      </c>
      <c r="N49" s="189">
        <v>0</v>
      </c>
      <c r="O49" s="189">
        <v>0</v>
      </c>
      <c r="P49" s="264">
        <f t="shared" si="0"/>
        <v>132781696.09</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214631215.43000001</v>
      </c>
      <c r="L52" s="189">
        <v>0</v>
      </c>
      <c r="M52" s="189">
        <v>0</v>
      </c>
      <c r="N52" s="189">
        <v>0</v>
      </c>
      <c r="O52" s="189">
        <v>0</v>
      </c>
      <c r="P52" s="189">
        <f t="shared" si="0"/>
        <v>214631215.43000001</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4418454.0600000005</v>
      </c>
      <c r="L53" s="189">
        <v>0</v>
      </c>
      <c r="M53" s="189">
        <v>0</v>
      </c>
      <c r="N53" s="189">
        <v>0</v>
      </c>
      <c r="O53" s="189">
        <v>0</v>
      </c>
      <c r="P53" s="189">
        <f t="shared" si="0"/>
        <v>4418454.0600000005</v>
      </c>
    </row>
    <row r="54" spans="1:16" x14ac:dyDescent="0.25">
      <c r="A54" s="221" t="s">
        <v>51</v>
      </c>
      <c r="B54" s="222" t="s">
        <v>19</v>
      </c>
      <c r="C54" s="186">
        <v>5044</v>
      </c>
      <c r="D54" s="187" t="s">
        <v>63</v>
      </c>
      <c r="E54" s="237">
        <v>0</v>
      </c>
      <c r="F54" s="237">
        <v>0</v>
      </c>
      <c r="G54" s="189">
        <v>0</v>
      </c>
      <c r="H54" s="189">
        <v>0</v>
      </c>
      <c r="I54" s="189">
        <v>0</v>
      </c>
      <c r="J54" s="189">
        <v>0</v>
      </c>
      <c r="K54" s="189">
        <v>25347077.600000001</v>
      </c>
      <c r="L54" s="189">
        <v>0</v>
      </c>
      <c r="M54" s="189">
        <v>0</v>
      </c>
      <c r="N54" s="189">
        <v>0</v>
      </c>
      <c r="O54" s="189">
        <v>0</v>
      </c>
      <c r="P54" s="189">
        <f t="shared" si="0"/>
        <v>25347077.600000001</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65553041.799999997</v>
      </c>
      <c r="L59" s="189">
        <v>0</v>
      </c>
      <c r="M59" s="189">
        <v>0</v>
      </c>
      <c r="N59" s="189">
        <v>0</v>
      </c>
      <c r="O59" s="189">
        <v>0</v>
      </c>
      <c r="P59" s="189">
        <f t="shared" si="0"/>
        <v>65553041.799999997</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290432067.85000002</v>
      </c>
      <c r="L65" s="189">
        <v>0</v>
      </c>
      <c r="M65" s="189">
        <v>0</v>
      </c>
      <c r="N65" s="189">
        <v>0</v>
      </c>
      <c r="O65" s="189">
        <v>0</v>
      </c>
      <c r="P65" s="264">
        <f t="shared" si="0"/>
        <v>290432067.85000002</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7010910512.0799999</v>
      </c>
      <c r="L66" s="189">
        <v>0</v>
      </c>
      <c r="M66" s="189">
        <v>0</v>
      </c>
      <c r="N66" s="189">
        <v>0</v>
      </c>
      <c r="O66" s="189">
        <v>0</v>
      </c>
      <c r="P66" s="264">
        <f t="shared" si="0"/>
        <v>7010910512.0799999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314311758.42000002</v>
      </c>
      <c r="L67" s="189">
        <v>0</v>
      </c>
      <c r="M67" s="189">
        <v>0</v>
      </c>
      <c r="N67" s="189">
        <v>0</v>
      </c>
      <c r="O67" s="189">
        <v>0</v>
      </c>
      <c r="P67" s="264">
        <f t="shared" si="0"/>
        <v>314311758.42000002</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21486923.439999998</v>
      </c>
      <c r="L72" s="189">
        <v>0</v>
      </c>
      <c r="M72" s="189">
        <v>0</v>
      </c>
      <c r="N72" s="189">
        <v>0</v>
      </c>
      <c r="O72" s="189">
        <v>0</v>
      </c>
      <c r="P72" s="189">
        <f t="shared" si="0"/>
        <v>21486923.439999998</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7810062646.9400005</v>
      </c>
      <c r="L77" s="189">
        <v>0</v>
      </c>
      <c r="M77" s="189">
        <v>0</v>
      </c>
      <c r="N77" s="189">
        <v>0</v>
      </c>
      <c r="O77" s="189">
        <v>0</v>
      </c>
      <c r="P77" s="189">
        <f t="shared" si="1"/>
        <v>7810062646.9400005</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170281744.15000001</v>
      </c>
      <c r="L84" s="189">
        <v>0</v>
      </c>
      <c r="M84" s="189">
        <v>0</v>
      </c>
      <c r="N84" s="189">
        <v>0</v>
      </c>
      <c r="O84" s="189">
        <v>0</v>
      </c>
      <c r="P84" s="264">
        <f t="shared" si="1"/>
        <v>170281744.15000001</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4315227069.9400005</v>
      </c>
      <c r="L87" s="189">
        <v>0</v>
      </c>
      <c r="M87" s="189">
        <v>0</v>
      </c>
      <c r="N87" s="189">
        <v>0</v>
      </c>
      <c r="O87" s="189">
        <v>0</v>
      </c>
      <c r="P87" s="264">
        <f t="shared" si="1"/>
        <v>4315227069.9400005</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246676439.31</v>
      </c>
      <c r="L91" s="189">
        <v>0</v>
      </c>
      <c r="M91" s="189">
        <v>0</v>
      </c>
      <c r="N91" s="189">
        <v>0</v>
      </c>
      <c r="O91" s="189">
        <v>0</v>
      </c>
      <c r="P91" s="189">
        <f t="shared" si="1"/>
        <v>246676439.31</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1588205693.6900001</v>
      </c>
      <c r="L93" s="189">
        <v>0</v>
      </c>
      <c r="M93" s="189">
        <v>0</v>
      </c>
      <c r="N93" s="189">
        <v>0</v>
      </c>
      <c r="O93" s="189">
        <v>0</v>
      </c>
      <c r="P93" s="189">
        <f t="shared" si="1"/>
        <v>1588205693.6900001</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27677901.920000002</v>
      </c>
      <c r="L94" s="189">
        <v>0</v>
      </c>
      <c r="M94" s="189">
        <v>0</v>
      </c>
      <c r="N94" s="189">
        <v>0</v>
      </c>
      <c r="O94" s="189">
        <v>0</v>
      </c>
      <c r="P94" s="189">
        <f t="shared" si="1"/>
        <v>27677901.920000002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3515206.8800000004</v>
      </c>
      <c r="L107" s="189">
        <v>0</v>
      </c>
      <c r="M107" s="189">
        <v>1860524</v>
      </c>
      <c r="N107" s="189">
        <v>0</v>
      </c>
      <c r="O107" s="189">
        <v>0</v>
      </c>
      <c r="P107" s="264">
        <f t="shared" si="1"/>
        <v>5375730.8800000008</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183139857.72</v>
      </c>
      <c r="L110" s="189">
        <v>0</v>
      </c>
      <c r="M110" s="189">
        <v>0</v>
      </c>
      <c r="N110" s="189">
        <v>0</v>
      </c>
      <c r="O110" s="189">
        <v>0</v>
      </c>
      <c r="P110" s="264">
        <f t="shared" si="1"/>
        <v>183139857.72</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121532267.83999997</v>
      </c>
      <c r="L114" s="189">
        <v>0</v>
      </c>
      <c r="M114" s="189">
        <v>3059832</v>
      </c>
      <c r="N114" s="189">
        <v>0</v>
      </c>
      <c r="O114" s="189">
        <v>0</v>
      </c>
      <c r="P114" s="189">
        <f t="shared" si="1"/>
        <v>124592099.83999997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452592758.56</v>
      </c>
      <c r="L117" s="189">
        <v>0</v>
      </c>
      <c r="M117" s="189">
        <v>0</v>
      </c>
      <c r="N117" s="189">
        <v>0</v>
      </c>
      <c r="O117" s="189">
        <v>0</v>
      </c>
      <c r="P117" s="189">
        <f t="shared" si="1"/>
        <v>452592758.56</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508582612.68000007</v>
      </c>
      <c r="L122" s="189">
        <v>0</v>
      </c>
      <c r="M122" s="189">
        <v>0</v>
      </c>
      <c r="N122" s="189">
        <v>0</v>
      </c>
      <c r="O122" s="189">
        <v>0</v>
      </c>
      <c r="P122" s="264">
        <f t="shared" si="1"/>
        <v>508582612.68000007</v>
      </c>
    </row>
    <row r="123" spans="1:16" x14ac:dyDescent="0.25">
      <c r="A123" s="255" t="s">
        <v>51</v>
      </c>
      <c r="B123" s="258" t="s">
        <v>19</v>
      </c>
      <c r="C123" s="256">
        <v>5585</v>
      </c>
      <c r="D123" s="259" t="s">
        <v>130</v>
      </c>
      <c r="E123" s="237">
        <v>302156043.60928881</v>
      </c>
      <c r="F123" s="237">
        <v>84946951.528564781</v>
      </c>
      <c r="G123" s="189">
        <v>6096993.5999999987</v>
      </c>
      <c r="H123" s="189">
        <v>0</v>
      </c>
      <c r="I123" s="189">
        <v>0</v>
      </c>
      <c r="J123" s="189">
        <v>0</v>
      </c>
      <c r="K123" s="189">
        <v>890220.37</v>
      </c>
      <c r="L123" s="189">
        <v>0</v>
      </c>
      <c r="M123" s="189">
        <v>0</v>
      </c>
      <c r="N123" s="189">
        <v>0</v>
      </c>
      <c r="O123" s="189">
        <v>0</v>
      </c>
      <c r="P123" s="264">
        <f t="shared" si="1"/>
        <v>6987213.9699999988</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6641419785.8199997</v>
      </c>
      <c r="L125" s="189">
        <v>0</v>
      </c>
      <c r="M125" s="189">
        <v>0</v>
      </c>
      <c r="N125" s="189">
        <v>0</v>
      </c>
      <c r="O125" s="189">
        <v>0</v>
      </c>
      <c r="P125" s="264">
        <f t="shared" si="1"/>
        <v>6641419785.8199997</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126018085.84999999</v>
      </c>
      <c r="L141" s="189">
        <v>0</v>
      </c>
      <c r="M141" s="189">
        <v>0</v>
      </c>
      <c r="N141" s="189">
        <v>0</v>
      </c>
      <c r="O141" s="189">
        <v>0</v>
      </c>
      <c r="P141" s="264">
        <f t="shared" si="2"/>
        <v>126018085.84999999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25031222.350000001</v>
      </c>
      <c r="L144" s="189">
        <v>0</v>
      </c>
      <c r="M144" s="189">
        <v>0</v>
      </c>
      <c r="N144" s="189">
        <v>0</v>
      </c>
      <c r="O144" s="189">
        <v>0</v>
      </c>
      <c r="P144" s="264">
        <f t="shared" si="2"/>
        <v>25031222.350000001</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896830405.37000012</v>
      </c>
      <c r="L145" s="189">
        <v>0</v>
      </c>
      <c r="M145" s="189">
        <v>0</v>
      </c>
      <c r="N145" s="189">
        <v>0</v>
      </c>
      <c r="O145" s="189">
        <v>0</v>
      </c>
      <c r="P145" s="264">
        <f t="shared" si="2"/>
        <v>896830405.37000012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2455750718.3800001</v>
      </c>
      <c r="L147" s="189">
        <v>0</v>
      </c>
      <c r="M147" s="189">
        <v>0</v>
      </c>
      <c r="N147" s="189">
        <v>0</v>
      </c>
      <c r="O147" s="189">
        <v>0</v>
      </c>
      <c r="P147" s="264">
        <f t="shared" si="2"/>
        <v>2455750718.3800001</v>
      </c>
    </row>
    <row r="148" spans="1:16" x14ac:dyDescent="0.25">
      <c r="A148" s="255" t="s">
        <v>51</v>
      </c>
      <c r="B148" s="258" t="s">
        <v>19</v>
      </c>
      <c r="C148" s="256">
        <v>5756</v>
      </c>
      <c r="D148" s="259" t="s">
        <v>155</v>
      </c>
      <c r="E148" s="237">
        <v>362258984.50212121</v>
      </c>
      <c r="F148" s="237">
        <v>101589890.44857262</v>
      </c>
      <c r="G148" s="189">
        <v>68553200.489999995</v>
      </c>
      <c r="H148" s="189">
        <v>0</v>
      </c>
      <c r="I148" s="189">
        <v>0</v>
      </c>
      <c r="J148" s="189">
        <v>0</v>
      </c>
      <c r="K148" s="189">
        <v>141921044.96000001</v>
      </c>
      <c r="L148" s="189">
        <v>0</v>
      </c>
      <c r="M148" s="189">
        <v>25358517.75</v>
      </c>
      <c r="N148" s="189">
        <v>0</v>
      </c>
      <c r="O148" s="189">
        <v>0</v>
      </c>
      <c r="P148" s="264">
        <f t="shared" si="2"/>
        <v>235832763.19999999</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358836482.49000001</v>
      </c>
      <c r="L151" s="189">
        <v>0</v>
      </c>
      <c r="M151" s="189">
        <v>0</v>
      </c>
      <c r="N151" s="189">
        <v>0</v>
      </c>
      <c r="O151" s="189">
        <v>0</v>
      </c>
      <c r="P151" s="189">
        <f t="shared" si="2"/>
        <v>358836482.49000001</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5082258.2699999996</v>
      </c>
      <c r="L158" s="189">
        <v>0</v>
      </c>
      <c r="M158" s="189">
        <v>0</v>
      </c>
      <c r="N158" s="189">
        <v>0</v>
      </c>
      <c r="O158" s="189">
        <v>0</v>
      </c>
      <c r="P158" s="189">
        <f t="shared" si="2"/>
        <v>5082258.2699999996</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144768718.13999999</v>
      </c>
      <c r="L160" s="189">
        <v>0</v>
      </c>
      <c r="M160" s="189">
        <v>0</v>
      </c>
      <c r="N160" s="189">
        <v>0</v>
      </c>
      <c r="O160" s="189">
        <v>0</v>
      </c>
      <c r="P160" s="189">
        <f t="shared" si="2"/>
        <v>144768718.13999999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27415372.670000002</v>
      </c>
      <c r="L163" s="189">
        <v>0</v>
      </c>
      <c r="M163" s="189">
        <v>0</v>
      </c>
      <c r="N163" s="189">
        <v>0</v>
      </c>
      <c r="O163" s="189">
        <v>0</v>
      </c>
      <c r="P163" s="264">
        <f t="shared" si="2"/>
        <v>27415372.670000002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34994485.640000001</v>
      </c>
      <c r="L165" s="189">
        <v>0</v>
      </c>
      <c r="M165" s="189">
        <v>0</v>
      </c>
      <c r="N165" s="189">
        <v>0</v>
      </c>
      <c r="O165" s="189">
        <v>0</v>
      </c>
      <c r="P165" s="264">
        <f t="shared" si="2"/>
        <v>34994485.640000001</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905949513.6400001</v>
      </c>
      <c r="L167" s="189">
        <v>0</v>
      </c>
      <c r="M167" s="189">
        <v>0</v>
      </c>
      <c r="N167" s="189">
        <v>0</v>
      </c>
      <c r="O167" s="189">
        <v>0</v>
      </c>
      <c r="P167" s="264">
        <f t="shared" si="2"/>
        <v>905949513.6400001</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279287.5</v>
      </c>
      <c r="N169" s="189">
        <v>0</v>
      </c>
      <c r="O169" s="189">
        <v>0</v>
      </c>
      <c r="P169" s="264">
        <f t="shared" si="2"/>
        <v>279287.5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656592.30000000005</v>
      </c>
      <c r="H174" s="189">
        <v>0</v>
      </c>
      <c r="I174" s="189">
        <v>0</v>
      </c>
      <c r="J174" s="189">
        <v>0</v>
      </c>
      <c r="K174" s="189">
        <v>0</v>
      </c>
      <c r="L174" s="189">
        <v>0</v>
      </c>
      <c r="M174" s="189">
        <v>12220788.75</v>
      </c>
      <c r="N174" s="189">
        <v>0</v>
      </c>
      <c r="O174" s="189">
        <v>0</v>
      </c>
      <c r="P174" s="189">
        <f t="shared" si="2"/>
        <v>12877381.050000001</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2327717.2300000004</v>
      </c>
      <c r="H181" s="189">
        <v>0</v>
      </c>
      <c r="I181" s="189">
        <v>0</v>
      </c>
      <c r="J181" s="189">
        <v>0</v>
      </c>
      <c r="K181" s="189">
        <v>0</v>
      </c>
      <c r="L181" s="189">
        <v>0</v>
      </c>
      <c r="M181" s="189">
        <v>33684.5</v>
      </c>
      <c r="N181" s="189">
        <v>0</v>
      </c>
      <c r="O181" s="189">
        <v>0</v>
      </c>
      <c r="P181" s="264">
        <f t="shared" si="2"/>
        <v>2361401.7300000004</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2884290.21</v>
      </c>
      <c r="N183" s="189">
        <v>0</v>
      </c>
      <c r="O183" s="189">
        <v>0</v>
      </c>
      <c r="P183" s="264">
        <f t="shared" si="2"/>
        <v>2884290.21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41072955.859999999</v>
      </c>
      <c r="N191" s="189">
        <v>0</v>
      </c>
      <c r="O191" s="189">
        <v>0</v>
      </c>
      <c r="P191" s="189">
        <f t="shared" si="2"/>
        <v>41072955.859999999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33719549.100000001</v>
      </c>
      <c r="N192" s="189">
        <v>0</v>
      </c>
      <c r="O192" s="189">
        <v>0</v>
      </c>
      <c r="P192" s="189">
        <f t="shared" si="2"/>
        <v>190242487.02000001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174583525.51000002</v>
      </c>
      <c r="L195" s="189">
        <v>0</v>
      </c>
      <c r="M195" s="189">
        <v>0</v>
      </c>
      <c r="N195" s="189">
        <v>0</v>
      </c>
      <c r="O195" s="189">
        <v>0</v>
      </c>
      <c r="P195" s="189">
        <f t="shared" si="2"/>
        <v>174583525.51000002</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169255814.19999999</v>
      </c>
      <c r="L202" s="189">
        <v>0</v>
      </c>
      <c r="M202" s="189">
        <v>0</v>
      </c>
      <c r="N202" s="189">
        <v>0</v>
      </c>
      <c r="O202" s="189">
        <v>0</v>
      </c>
      <c r="P202" s="264">
        <f t="shared" si="2"/>
        <v>169255814.19999999</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13511557.949999999</v>
      </c>
      <c r="L210" s="189">
        <v>0</v>
      </c>
      <c r="M210" s="189">
        <v>0</v>
      </c>
      <c r="N210" s="189">
        <v>0</v>
      </c>
      <c r="O210" s="189">
        <v>0</v>
      </c>
      <c r="P210" s="264">
        <f t="shared" si="3"/>
        <v>13511557.949999999</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737103047.71000004</v>
      </c>
      <c r="L212" s="189">
        <v>0</v>
      </c>
      <c r="M212" s="189">
        <v>0</v>
      </c>
      <c r="N212" s="189">
        <v>0</v>
      </c>
      <c r="O212" s="189">
        <v>0</v>
      </c>
      <c r="P212" s="189">
        <f t="shared" si="3"/>
        <v>737103047.71000004</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72593331.370000005</v>
      </c>
      <c r="L214" s="189">
        <v>0</v>
      </c>
      <c r="M214" s="189">
        <v>0</v>
      </c>
      <c r="N214" s="189">
        <v>0</v>
      </c>
      <c r="O214" s="189">
        <v>0</v>
      </c>
      <c r="P214" s="189">
        <f t="shared" si="3"/>
        <v>72593331.370000005</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973267705.94999993</v>
      </c>
      <c r="L215" s="189">
        <v>0</v>
      </c>
      <c r="M215" s="189">
        <v>0</v>
      </c>
      <c r="N215" s="189">
        <v>0</v>
      </c>
      <c r="O215" s="189">
        <v>0</v>
      </c>
      <c r="P215" s="189">
        <f t="shared" si="3"/>
        <v>973267705.94999993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152589862.19</v>
      </c>
      <c r="L218" s="189">
        <v>0</v>
      </c>
      <c r="M218" s="189">
        <v>0</v>
      </c>
      <c r="N218" s="189">
        <v>0</v>
      </c>
      <c r="O218" s="189">
        <v>0</v>
      </c>
      <c r="P218" s="189">
        <f t="shared" si="3"/>
        <v>152589862.19</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25">
      <c r="A224" s="255" t="s">
        <v>51</v>
      </c>
      <c r="B224" s="258" t="s">
        <v>21</v>
      </c>
      <c r="C224" s="256">
        <v>13657</v>
      </c>
      <c r="D224" s="259" t="s">
        <v>229</v>
      </c>
      <c r="E224" s="237">
        <v>2042483.9246550268</v>
      </c>
      <c r="F224" s="237">
        <v>569029.11975938873</v>
      </c>
      <c r="G224" s="189">
        <v>3275061.01</v>
      </c>
      <c r="H224" s="189">
        <v>0</v>
      </c>
      <c r="I224" s="189">
        <v>0</v>
      </c>
      <c r="J224" s="189">
        <v>0</v>
      </c>
      <c r="K224" s="189">
        <v>0</v>
      </c>
      <c r="L224" s="189">
        <v>0</v>
      </c>
      <c r="M224" s="189">
        <v>0</v>
      </c>
      <c r="N224" s="189">
        <v>0</v>
      </c>
      <c r="O224" s="189">
        <v>0</v>
      </c>
      <c r="P224" s="264">
        <f t="shared" si="3"/>
        <v>3275061.01</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1129065235.0400002</v>
      </c>
      <c r="L225" s="189">
        <v>0</v>
      </c>
      <c r="M225" s="189">
        <v>0</v>
      </c>
      <c r="N225" s="189">
        <v>0</v>
      </c>
      <c r="O225" s="189">
        <v>0</v>
      </c>
      <c r="P225" s="264">
        <f t="shared" si="3"/>
        <v>1129065235.0400002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37293707.189999998</v>
      </c>
      <c r="L233" s="189">
        <v>0</v>
      </c>
      <c r="M233" s="189">
        <v>0</v>
      </c>
      <c r="N233" s="189">
        <v>0</v>
      </c>
      <c r="O233" s="189">
        <v>0</v>
      </c>
      <c r="P233" s="189">
        <f t="shared" si="3"/>
        <v>37293707.189999998</v>
      </c>
    </row>
    <row r="234" spans="1:16" x14ac:dyDescent="0.25">
      <c r="A234" s="221" t="s">
        <v>51</v>
      </c>
      <c r="B234" s="222" t="s">
        <v>21</v>
      </c>
      <c r="C234" s="186">
        <v>13836</v>
      </c>
      <c r="D234" s="187" t="s">
        <v>239</v>
      </c>
      <c r="E234" s="237">
        <v>157451927.9973852</v>
      </c>
      <c r="F234" s="237">
        <v>43890066.172869049</v>
      </c>
      <c r="G234" s="189">
        <v>55868780.779999994</v>
      </c>
      <c r="H234" s="189">
        <v>0</v>
      </c>
      <c r="I234" s="189">
        <v>0</v>
      </c>
      <c r="J234" s="189">
        <v>0</v>
      </c>
      <c r="K234" s="189">
        <v>0</v>
      </c>
      <c r="L234" s="189">
        <v>0</v>
      </c>
      <c r="M234" s="189">
        <v>3855773.63</v>
      </c>
      <c r="N234" s="189">
        <v>0</v>
      </c>
      <c r="O234" s="189">
        <v>0</v>
      </c>
      <c r="P234" s="189">
        <f t="shared" si="3"/>
        <v>59724554.409999996</v>
      </c>
    </row>
    <row r="235" spans="1:16" x14ac:dyDescent="0.2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182750</v>
      </c>
      <c r="N235" s="189">
        <v>0</v>
      </c>
      <c r="O235" s="189">
        <v>0</v>
      </c>
      <c r="P235" s="189">
        <f t="shared" si="3"/>
        <v>512432.63</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6941547.5299999993</v>
      </c>
      <c r="I238" s="189">
        <v>0</v>
      </c>
      <c r="J238" s="189">
        <v>0</v>
      </c>
      <c r="K238" s="189">
        <v>0</v>
      </c>
      <c r="L238" s="189">
        <v>0</v>
      </c>
      <c r="M238" s="189">
        <v>2264597.0099999998</v>
      </c>
      <c r="N238" s="189">
        <v>0</v>
      </c>
      <c r="O238" s="189">
        <v>0</v>
      </c>
      <c r="P238" s="189">
        <f t="shared" si="3"/>
        <v>9206144.5399999991</v>
      </c>
    </row>
    <row r="239" spans="1:16" x14ac:dyDescent="0.25">
      <c r="A239" s="221" t="s">
        <v>51</v>
      </c>
      <c r="B239" s="222" t="s">
        <v>22</v>
      </c>
      <c r="C239" s="186">
        <v>15022</v>
      </c>
      <c r="D239" s="187" t="s">
        <v>244</v>
      </c>
      <c r="E239" s="237">
        <v>106194799.70588727</v>
      </c>
      <c r="F239" s="237">
        <v>34036797.815334365</v>
      </c>
      <c r="G239" s="189">
        <v>0</v>
      </c>
      <c r="H239" s="189">
        <v>0</v>
      </c>
      <c r="I239" s="189">
        <v>32191256.740000006</v>
      </c>
      <c r="J239" s="189">
        <v>0</v>
      </c>
      <c r="K239" s="189">
        <v>0</v>
      </c>
      <c r="L239" s="189">
        <v>0</v>
      </c>
      <c r="M239" s="189">
        <v>0</v>
      </c>
      <c r="N239" s="189">
        <v>0</v>
      </c>
      <c r="O239" s="189">
        <v>0</v>
      </c>
      <c r="P239" s="189">
        <f t="shared" si="3"/>
        <v>32191256.740000006</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674301.03999999992</v>
      </c>
      <c r="N241" s="189">
        <v>0</v>
      </c>
      <c r="O241" s="189">
        <v>0</v>
      </c>
      <c r="P241" s="264">
        <f t="shared" si="3"/>
        <v>674301.03999999992</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630297.98</v>
      </c>
      <c r="H244" s="189">
        <v>4317824.95</v>
      </c>
      <c r="I244" s="189">
        <v>0</v>
      </c>
      <c r="J244" s="189">
        <v>0</v>
      </c>
      <c r="K244" s="189">
        <v>0</v>
      </c>
      <c r="L244" s="189">
        <v>0</v>
      </c>
      <c r="M244" s="189">
        <v>0</v>
      </c>
      <c r="N244" s="189">
        <v>0</v>
      </c>
      <c r="O244" s="189">
        <v>0</v>
      </c>
      <c r="P244" s="264">
        <f t="shared" si="3"/>
        <v>4948122.93</v>
      </c>
    </row>
    <row r="245" spans="1:16" x14ac:dyDescent="0.25">
      <c r="A245" s="255" t="s">
        <v>51</v>
      </c>
      <c r="B245" s="258" t="s">
        <v>22</v>
      </c>
      <c r="C245" s="256">
        <v>15097</v>
      </c>
      <c r="D245" s="259" t="s">
        <v>250</v>
      </c>
      <c r="E245" s="237">
        <v>12822498.845563143</v>
      </c>
      <c r="F245" s="237">
        <v>6109512.2527420782</v>
      </c>
      <c r="G245" s="189">
        <v>0</v>
      </c>
      <c r="H245" s="189">
        <v>4615297.8100000005</v>
      </c>
      <c r="I245" s="189">
        <v>0</v>
      </c>
      <c r="J245" s="189">
        <v>0</v>
      </c>
      <c r="K245" s="189">
        <v>0</v>
      </c>
      <c r="L245" s="189">
        <v>0</v>
      </c>
      <c r="M245" s="189">
        <v>59102.5</v>
      </c>
      <c r="N245" s="189">
        <v>0</v>
      </c>
      <c r="O245" s="189">
        <v>0</v>
      </c>
      <c r="P245" s="264">
        <f t="shared" si="3"/>
        <v>4674400.3100000005</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26790</v>
      </c>
      <c r="N246" s="189">
        <v>0</v>
      </c>
      <c r="O246" s="189">
        <v>0</v>
      </c>
      <c r="P246" s="264">
        <f t="shared" si="3"/>
        <v>26790</v>
      </c>
    </row>
    <row r="247" spans="1:16" x14ac:dyDescent="0.25">
      <c r="A247" s="255" t="s">
        <v>51</v>
      </c>
      <c r="B247" s="258" t="s">
        <v>22</v>
      </c>
      <c r="C247" s="256">
        <v>15106</v>
      </c>
      <c r="D247" s="259" t="s">
        <v>74</v>
      </c>
      <c r="E247" s="237">
        <v>106202284.93124399</v>
      </c>
      <c r="F247" s="237">
        <v>34040401.258104704</v>
      </c>
      <c r="G247" s="189">
        <v>0</v>
      </c>
      <c r="H247" s="189">
        <v>0</v>
      </c>
      <c r="I247" s="189">
        <v>32191256.760000005</v>
      </c>
      <c r="J247" s="189">
        <v>0</v>
      </c>
      <c r="K247" s="189">
        <v>0</v>
      </c>
      <c r="L247" s="189">
        <v>0</v>
      </c>
      <c r="M247" s="189">
        <v>0</v>
      </c>
      <c r="N247" s="189">
        <v>0</v>
      </c>
      <c r="O247" s="189">
        <v>0</v>
      </c>
      <c r="P247" s="264">
        <f t="shared" si="3"/>
        <v>32191256.760000005</v>
      </c>
    </row>
    <row r="248" spans="1:16" x14ac:dyDescent="0.25">
      <c r="A248" s="255" t="s">
        <v>51</v>
      </c>
      <c r="B248" s="258" t="s">
        <v>22</v>
      </c>
      <c r="C248" s="256">
        <v>15109</v>
      </c>
      <c r="D248" s="259" t="s">
        <v>251</v>
      </c>
      <c r="E248" s="237">
        <v>106194799.74464667</v>
      </c>
      <c r="F248" s="237">
        <v>34036797.827757254</v>
      </c>
      <c r="G248" s="189">
        <v>0</v>
      </c>
      <c r="H248" s="189">
        <v>0</v>
      </c>
      <c r="I248" s="189">
        <v>32191256.760000005</v>
      </c>
      <c r="J248" s="189">
        <v>0</v>
      </c>
      <c r="K248" s="189">
        <v>0</v>
      </c>
      <c r="L248" s="189">
        <v>0</v>
      </c>
      <c r="M248" s="189">
        <v>0</v>
      </c>
      <c r="N248" s="189">
        <v>0</v>
      </c>
      <c r="O248" s="189">
        <v>0</v>
      </c>
      <c r="P248" s="264">
        <f t="shared" si="3"/>
        <v>32191256.760000005</v>
      </c>
    </row>
    <row r="249" spans="1:16" x14ac:dyDescent="0.25">
      <c r="A249" s="255" t="s">
        <v>51</v>
      </c>
      <c r="B249" s="258" t="s">
        <v>22</v>
      </c>
      <c r="C249" s="256">
        <v>15114</v>
      </c>
      <c r="D249" s="259" t="s">
        <v>252</v>
      </c>
      <c r="E249" s="237">
        <v>2284619.5982291615</v>
      </c>
      <c r="F249" s="237">
        <v>637044.11867941555</v>
      </c>
      <c r="G249" s="189">
        <v>1276828.4499999997</v>
      </c>
      <c r="H249" s="189">
        <v>0</v>
      </c>
      <c r="I249" s="189">
        <v>0</v>
      </c>
      <c r="J249" s="189">
        <v>0</v>
      </c>
      <c r="K249" s="189">
        <v>0</v>
      </c>
      <c r="L249" s="189">
        <v>0</v>
      </c>
      <c r="M249" s="189">
        <v>0</v>
      </c>
      <c r="N249" s="189">
        <v>0</v>
      </c>
      <c r="O249" s="189">
        <v>0</v>
      </c>
      <c r="P249" s="264">
        <f t="shared" si="3"/>
        <v>1276828.4499999997</v>
      </c>
    </row>
    <row r="250" spans="1:16" x14ac:dyDescent="0.25">
      <c r="A250" s="255" t="s">
        <v>51</v>
      </c>
      <c r="B250" s="258" t="s">
        <v>22</v>
      </c>
      <c r="C250" s="256">
        <v>15131</v>
      </c>
      <c r="D250" s="259" t="s">
        <v>23</v>
      </c>
      <c r="E250" s="237">
        <v>71400821.834716439</v>
      </c>
      <c r="F250" s="237">
        <v>22880453.309947327</v>
      </c>
      <c r="G250" s="189">
        <v>0</v>
      </c>
      <c r="H250" s="189">
        <v>0</v>
      </c>
      <c r="I250" s="189">
        <v>21460837.819999997</v>
      </c>
      <c r="J250" s="189">
        <v>0</v>
      </c>
      <c r="K250" s="189">
        <v>0</v>
      </c>
      <c r="L250" s="189">
        <v>0</v>
      </c>
      <c r="M250" s="189">
        <v>425475</v>
      </c>
      <c r="N250" s="189">
        <v>0</v>
      </c>
      <c r="O250" s="189">
        <v>0</v>
      </c>
      <c r="P250" s="264">
        <f t="shared" si="3"/>
        <v>21886312.819999997</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32191256.810000002</v>
      </c>
      <c r="J254" s="189">
        <v>0</v>
      </c>
      <c r="K254" s="189">
        <v>0</v>
      </c>
      <c r="L254" s="189">
        <v>0</v>
      </c>
      <c r="M254" s="189">
        <v>0</v>
      </c>
      <c r="N254" s="189">
        <v>0</v>
      </c>
      <c r="O254" s="189">
        <v>0</v>
      </c>
      <c r="P254" s="189">
        <f t="shared" si="3"/>
        <v>32191256.810000002</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536869.57000000007</v>
      </c>
      <c r="I256" s="189">
        <v>0</v>
      </c>
      <c r="J256" s="189">
        <v>0</v>
      </c>
      <c r="K256" s="189">
        <v>0</v>
      </c>
      <c r="L256" s="189">
        <v>0</v>
      </c>
      <c r="M256" s="189">
        <v>0</v>
      </c>
      <c r="N256" s="189">
        <v>0</v>
      </c>
      <c r="O256" s="189">
        <v>0</v>
      </c>
      <c r="P256" s="189">
        <f t="shared" si="3"/>
        <v>536869.57000000007</v>
      </c>
    </row>
    <row r="257" spans="1:16" x14ac:dyDescent="0.25">
      <c r="A257" s="221" t="s">
        <v>51</v>
      </c>
      <c r="B257" s="222" t="s">
        <v>22</v>
      </c>
      <c r="C257" s="186">
        <v>15185</v>
      </c>
      <c r="D257" s="187" t="s">
        <v>259</v>
      </c>
      <c r="E257" s="237">
        <v>389383.33692917373</v>
      </c>
      <c r="F257" s="237">
        <v>108575.78429895532</v>
      </c>
      <c r="G257" s="189">
        <v>33611.800000000003</v>
      </c>
      <c r="H257" s="189">
        <v>0</v>
      </c>
      <c r="I257" s="189">
        <v>0</v>
      </c>
      <c r="J257" s="189">
        <v>0</v>
      </c>
      <c r="K257" s="189">
        <v>0</v>
      </c>
      <c r="L257" s="189">
        <v>0</v>
      </c>
      <c r="M257" s="189">
        <v>0</v>
      </c>
      <c r="N257" s="189">
        <v>0</v>
      </c>
      <c r="O257" s="189">
        <v>0</v>
      </c>
      <c r="P257" s="189">
        <f t="shared" si="3"/>
        <v>33611.800000000003</v>
      </c>
    </row>
    <row r="258" spans="1:16" x14ac:dyDescent="0.25">
      <c r="A258" s="221" t="s">
        <v>51</v>
      </c>
      <c r="B258" s="222" t="s">
        <v>22</v>
      </c>
      <c r="C258" s="186">
        <v>15187</v>
      </c>
      <c r="D258" s="187" t="s">
        <v>260</v>
      </c>
      <c r="E258" s="237">
        <v>10390830.215187669</v>
      </c>
      <c r="F258" s="237">
        <v>4950974.3953517145</v>
      </c>
      <c r="G258" s="189">
        <v>0</v>
      </c>
      <c r="H258" s="189">
        <v>3143718.7099999995</v>
      </c>
      <c r="I258" s="189">
        <v>0</v>
      </c>
      <c r="J258" s="189">
        <v>0</v>
      </c>
      <c r="K258" s="189">
        <v>0</v>
      </c>
      <c r="L258" s="189">
        <v>0</v>
      </c>
      <c r="M258" s="189">
        <v>73866.289999999979</v>
      </c>
      <c r="N258" s="189">
        <v>0</v>
      </c>
      <c r="O258" s="189">
        <v>0</v>
      </c>
      <c r="P258" s="189">
        <f t="shared" si="3"/>
        <v>3217584.9999999995</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499771.4</v>
      </c>
      <c r="N260" s="189">
        <v>0</v>
      </c>
      <c r="O260" s="189">
        <v>0</v>
      </c>
      <c r="P260" s="189">
        <f t="shared" si="3"/>
        <v>499771.4</v>
      </c>
    </row>
    <row r="261" spans="1:16" x14ac:dyDescent="0.25">
      <c r="A261" s="255" t="s">
        <v>51</v>
      </c>
      <c r="B261" s="258" t="s">
        <v>22</v>
      </c>
      <c r="C261" s="256">
        <v>15212</v>
      </c>
      <c r="D261" s="259" t="s">
        <v>263</v>
      </c>
      <c r="E261" s="237">
        <v>106194799.65420809</v>
      </c>
      <c r="F261" s="237">
        <v>34036797.798770525</v>
      </c>
      <c r="G261" s="189">
        <v>0</v>
      </c>
      <c r="H261" s="189">
        <v>0</v>
      </c>
      <c r="I261" s="189">
        <v>32191256.760000005</v>
      </c>
      <c r="J261" s="189">
        <v>0</v>
      </c>
      <c r="K261" s="189">
        <v>0</v>
      </c>
      <c r="L261" s="189">
        <v>0</v>
      </c>
      <c r="M261" s="189">
        <v>0</v>
      </c>
      <c r="N261" s="189">
        <v>0</v>
      </c>
      <c r="O261" s="189">
        <v>0</v>
      </c>
      <c r="P261" s="264">
        <f t="shared" si="3"/>
        <v>32191256.760000005</v>
      </c>
    </row>
    <row r="262" spans="1:16" x14ac:dyDescent="0.25">
      <c r="A262" s="255" t="s">
        <v>51</v>
      </c>
      <c r="B262" s="258" t="s">
        <v>22</v>
      </c>
      <c r="C262" s="256">
        <v>15215</v>
      </c>
      <c r="D262" s="259" t="s">
        <v>264</v>
      </c>
      <c r="E262" s="237">
        <v>47943328.701469988</v>
      </c>
      <c r="F262" s="237">
        <v>18913205.752100386</v>
      </c>
      <c r="G262" s="189">
        <v>2462079.6999999997</v>
      </c>
      <c r="H262" s="189">
        <v>7366902.96</v>
      </c>
      <c r="I262" s="189">
        <v>0</v>
      </c>
      <c r="J262" s="189">
        <v>5245744.3499999996</v>
      </c>
      <c r="K262" s="189">
        <v>0</v>
      </c>
      <c r="L262" s="189">
        <v>0</v>
      </c>
      <c r="M262" s="189">
        <v>77926.87</v>
      </c>
      <c r="N262" s="189">
        <v>0</v>
      </c>
      <c r="O262" s="189">
        <v>0</v>
      </c>
      <c r="P262" s="264">
        <f t="shared" si="3"/>
        <v>15152653.879999999</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1300350</v>
      </c>
      <c r="N265" s="189">
        <v>0</v>
      </c>
      <c r="O265" s="189">
        <v>0</v>
      </c>
      <c r="P265" s="264">
        <f t="shared" si="3"/>
        <v>1300350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5245744.3499999996</v>
      </c>
      <c r="K266" s="189">
        <v>0</v>
      </c>
      <c r="L266" s="189">
        <v>0</v>
      </c>
      <c r="M266" s="189">
        <v>1486096.25</v>
      </c>
      <c r="N266" s="189">
        <v>0</v>
      </c>
      <c r="O266" s="189">
        <v>0</v>
      </c>
      <c r="P266" s="264">
        <f t="shared" si="3"/>
        <v>6731840.5999999996</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64382513.56000001</v>
      </c>
      <c r="J268" s="189">
        <v>0</v>
      </c>
      <c r="K268" s="189">
        <v>0</v>
      </c>
      <c r="L268" s="189">
        <v>0</v>
      </c>
      <c r="M268" s="189">
        <v>0</v>
      </c>
      <c r="N268" s="189">
        <v>0</v>
      </c>
      <c r="O268" s="189">
        <v>0</v>
      </c>
      <c r="P268" s="264">
        <f t="shared" ref="P268:P331" si="4">SUM(G268:O268)</f>
        <v>64382513.56000001</v>
      </c>
    </row>
    <row r="269" spans="1:16" x14ac:dyDescent="0.25">
      <c r="A269" s="255" t="s">
        <v>51</v>
      </c>
      <c r="B269" s="258" t="s">
        <v>22</v>
      </c>
      <c r="C269" s="256">
        <v>15238</v>
      </c>
      <c r="D269" s="259" t="s">
        <v>271</v>
      </c>
      <c r="E269" s="237">
        <v>22499357.426186956</v>
      </c>
      <c r="F269" s="237">
        <v>6285145.2563045276</v>
      </c>
      <c r="G269" s="189">
        <v>6370937.6000000006</v>
      </c>
      <c r="H269" s="189">
        <v>0</v>
      </c>
      <c r="I269" s="189">
        <v>0</v>
      </c>
      <c r="J269" s="189">
        <v>0</v>
      </c>
      <c r="K269" s="189">
        <v>0</v>
      </c>
      <c r="L269" s="189">
        <v>0</v>
      </c>
      <c r="M269" s="189">
        <v>207393.75</v>
      </c>
      <c r="N269" s="189">
        <v>0</v>
      </c>
      <c r="O269" s="189">
        <v>0</v>
      </c>
      <c r="P269" s="264">
        <f t="shared" si="4"/>
        <v>6578331.3500000006</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11180089.23</v>
      </c>
      <c r="H272" s="189">
        <v>0</v>
      </c>
      <c r="I272" s="189">
        <v>0</v>
      </c>
      <c r="J272" s="189">
        <v>5245744.3499999996</v>
      </c>
      <c r="K272" s="189">
        <v>0</v>
      </c>
      <c r="L272" s="189">
        <v>0</v>
      </c>
      <c r="M272" s="189">
        <v>105387.75</v>
      </c>
      <c r="N272" s="189">
        <v>0</v>
      </c>
      <c r="O272" s="189">
        <v>0</v>
      </c>
      <c r="P272" s="189">
        <f t="shared" si="4"/>
        <v>16531221.33</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8439685.4100000001</v>
      </c>
      <c r="I275" s="189">
        <v>0</v>
      </c>
      <c r="J275" s="189">
        <v>5245744.3499999996</v>
      </c>
      <c r="K275" s="189">
        <v>0</v>
      </c>
      <c r="L275" s="189">
        <v>0</v>
      </c>
      <c r="M275" s="189">
        <v>136259.5</v>
      </c>
      <c r="N275" s="189">
        <v>0</v>
      </c>
      <c r="O275" s="189">
        <v>0</v>
      </c>
      <c r="P275" s="189">
        <f t="shared" si="4"/>
        <v>13821689.26</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1410250</v>
      </c>
      <c r="N278" s="189">
        <v>0</v>
      </c>
      <c r="O278" s="189">
        <v>0</v>
      </c>
      <c r="P278" s="189">
        <f t="shared" si="4"/>
        <v>1410250</v>
      </c>
    </row>
    <row r="279" spans="1:16" x14ac:dyDescent="0.25">
      <c r="A279" s="221" t="s">
        <v>51</v>
      </c>
      <c r="B279" s="222" t="s">
        <v>22</v>
      </c>
      <c r="C279" s="186">
        <v>15325</v>
      </c>
      <c r="D279" s="187" t="s">
        <v>281</v>
      </c>
      <c r="E279" s="237">
        <v>76609812.730500758</v>
      </c>
      <c r="F279" s="237">
        <v>24329452.496585637</v>
      </c>
      <c r="G279" s="189">
        <v>0</v>
      </c>
      <c r="H279" s="189">
        <v>0</v>
      </c>
      <c r="I279" s="189">
        <v>21460837.819999997</v>
      </c>
      <c r="J279" s="189">
        <v>1853172.56</v>
      </c>
      <c r="K279" s="189">
        <v>0</v>
      </c>
      <c r="L279" s="189">
        <v>0</v>
      </c>
      <c r="M279" s="189">
        <v>200750</v>
      </c>
      <c r="N279" s="189">
        <v>0</v>
      </c>
      <c r="O279" s="189">
        <v>0</v>
      </c>
      <c r="P279" s="189">
        <f t="shared" si="4"/>
        <v>23514760.379999995</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3733281.1</v>
      </c>
      <c r="I281" s="189">
        <v>0</v>
      </c>
      <c r="J281" s="189">
        <v>5245744.3499999996</v>
      </c>
      <c r="K281" s="189">
        <v>0</v>
      </c>
      <c r="L281" s="189">
        <v>0</v>
      </c>
      <c r="M281" s="189">
        <v>14842625</v>
      </c>
      <c r="N281" s="189">
        <v>0</v>
      </c>
      <c r="O281" s="189">
        <v>0</v>
      </c>
      <c r="P281" s="264">
        <f t="shared" si="4"/>
        <v>23821650.449999999</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11315779.720000001</v>
      </c>
      <c r="I283" s="189">
        <v>0</v>
      </c>
      <c r="J283" s="189">
        <v>0</v>
      </c>
      <c r="K283" s="189">
        <v>0</v>
      </c>
      <c r="L283" s="189">
        <v>0</v>
      </c>
      <c r="M283" s="189">
        <v>0</v>
      </c>
      <c r="N283" s="189">
        <v>0</v>
      </c>
      <c r="O283" s="189">
        <v>0</v>
      </c>
      <c r="P283" s="264">
        <f t="shared" si="4"/>
        <v>11315779.720000001</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36918097.950000003</v>
      </c>
      <c r="J286" s="189">
        <v>0</v>
      </c>
      <c r="K286" s="189">
        <v>0</v>
      </c>
      <c r="L286" s="189">
        <v>0</v>
      </c>
      <c r="M286" s="189">
        <v>0</v>
      </c>
      <c r="N286" s="189">
        <v>0</v>
      </c>
      <c r="O286" s="189">
        <v>0</v>
      </c>
      <c r="P286" s="264">
        <f t="shared" si="4"/>
        <v>36918097.950000003</v>
      </c>
    </row>
    <row r="287" spans="1:16" x14ac:dyDescent="0.25">
      <c r="A287" s="255" t="s">
        <v>51</v>
      </c>
      <c r="B287" s="258" t="s">
        <v>22</v>
      </c>
      <c r="C287" s="256">
        <v>15403</v>
      </c>
      <c r="D287" s="259" t="s">
        <v>288</v>
      </c>
      <c r="E287" s="237">
        <v>31357223.481538542</v>
      </c>
      <c r="F287" s="237">
        <v>15095607.687289918</v>
      </c>
      <c r="G287" s="189">
        <v>0</v>
      </c>
      <c r="H287" s="189">
        <v>11620541.210000001</v>
      </c>
      <c r="I287" s="189">
        <v>0</v>
      </c>
      <c r="J287" s="189">
        <v>0</v>
      </c>
      <c r="K287" s="189">
        <v>0</v>
      </c>
      <c r="L287" s="189">
        <v>0</v>
      </c>
      <c r="M287" s="189">
        <v>0</v>
      </c>
      <c r="N287" s="189">
        <v>0</v>
      </c>
      <c r="O287" s="189">
        <v>0</v>
      </c>
      <c r="P287" s="264">
        <f t="shared" si="4"/>
        <v>11620541.210000001</v>
      </c>
    </row>
    <row r="288" spans="1:16" x14ac:dyDescent="0.2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25">
      <c r="A289" s="255" t="s">
        <v>51</v>
      </c>
      <c r="B289" s="258" t="s">
        <v>22</v>
      </c>
      <c r="C289" s="256">
        <v>15425</v>
      </c>
      <c r="D289" s="259" t="s">
        <v>290</v>
      </c>
      <c r="E289" s="237">
        <v>106246125.83030987</v>
      </c>
      <c r="F289" s="237">
        <v>34051234.15815796</v>
      </c>
      <c r="G289" s="189">
        <v>0</v>
      </c>
      <c r="H289" s="189">
        <v>0</v>
      </c>
      <c r="I289" s="189">
        <v>32191256.760000005</v>
      </c>
      <c r="J289" s="189">
        <v>0</v>
      </c>
      <c r="K289" s="189">
        <v>0</v>
      </c>
      <c r="L289" s="189">
        <v>0</v>
      </c>
      <c r="M289" s="189">
        <v>0</v>
      </c>
      <c r="N289" s="189">
        <v>0</v>
      </c>
      <c r="O289" s="189">
        <v>0</v>
      </c>
      <c r="P289" s="264">
        <f t="shared" si="4"/>
        <v>32191256.760000005</v>
      </c>
    </row>
    <row r="290" spans="1:16" x14ac:dyDescent="0.25">
      <c r="A290" s="255" t="s">
        <v>51</v>
      </c>
      <c r="B290" s="258" t="s">
        <v>22</v>
      </c>
      <c r="C290" s="256">
        <v>15442</v>
      </c>
      <c r="D290" s="259" t="s">
        <v>291</v>
      </c>
      <c r="E290" s="237">
        <v>212389596.17536449</v>
      </c>
      <c r="F290" s="237">
        <v>68073594.593357727</v>
      </c>
      <c r="G290" s="189">
        <v>0</v>
      </c>
      <c r="H290" s="189">
        <v>0</v>
      </c>
      <c r="I290" s="189">
        <v>186936080.84999996</v>
      </c>
      <c r="J290" s="189">
        <v>0</v>
      </c>
      <c r="K290" s="189">
        <v>0</v>
      </c>
      <c r="L290" s="189">
        <v>0</v>
      </c>
      <c r="M290" s="189">
        <v>0</v>
      </c>
      <c r="N290" s="189">
        <v>0</v>
      </c>
      <c r="O290" s="189">
        <v>0</v>
      </c>
      <c r="P290" s="264">
        <f t="shared" si="4"/>
        <v>186936080.84999996</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368433</v>
      </c>
      <c r="N291" s="189">
        <v>0</v>
      </c>
      <c r="O291" s="189">
        <v>0</v>
      </c>
      <c r="P291" s="189">
        <f t="shared" si="4"/>
        <v>368433</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5245744.3499999996</v>
      </c>
      <c r="K292" s="189">
        <v>0</v>
      </c>
      <c r="L292" s="189">
        <v>0</v>
      </c>
      <c r="M292" s="189">
        <v>0</v>
      </c>
      <c r="N292" s="189">
        <v>0</v>
      </c>
      <c r="O292" s="189">
        <v>0</v>
      </c>
      <c r="P292" s="189">
        <f t="shared" si="4"/>
        <v>9375359.1400000006</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5245744.3499999996</v>
      </c>
      <c r="K293" s="189">
        <v>0</v>
      </c>
      <c r="L293" s="189">
        <v>0</v>
      </c>
      <c r="M293" s="189">
        <v>0</v>
      </c>
      <c r="N293" s="189">
        <v>0</v>
      </c>
      <c r="O293" s="189">
        <v>0</v>
      </c>
      <c r="P293" s="189">
        <f t="shared" si="4"/>
        <v>6549448.3499999996</v>
      </c>
    </row>
    <row r="294" spans="1:16" x14ac:dyDescent="0.25">
      <c r="A294" s="221" t="s">
        <v>51</v>
      </c>
      <c r="B294" s="222" t="s">
        <v>22</v>
      </c>
      <c r="C294" s="186">
        <v>15469</v>
      </c>
      <c r="D294" s="187" t="s">
        <v>295</v>
      </c>
      <c r="E294" s="237">
        <v>5278564.6250685966</v>
      </c>
      <c r="F294" s="237">
        <v>1468621.2572422321</v>
      </c>
      <c r="G294" s="189">
        <v>422553.67</v>
      </c>
      <c r="H294" s="189">
        <v>0</v>
      </c>
      <c r="I294" s="189">
        <v>0</v>
      </c>
      <c r="J294" s="189">
        <v>0</v>
      </c>
      <c r="K294" s="189">
        <v>0</v>
      </c>
      <c r="L294" s="189">
        <v>0</v>
      </c>
      <c r="M294" s="189">
        <v>961326.25</v>
      </c>
      <c r="N294" s="189">
        <v>0</v>
      </c>
      <c r="O294" s="189">
        <v>0</v>
      </c>
      <c r="P294" s="189">
        <f t="shared" si="4"/>
        <v>1383879.92</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136751614.24000001</v>
      </c>
      <c r="J296" s="189">
        <v>0</v>
      </c>
      <c r="K296" s="189">
        <v>0</v>
      </c>
      <c r="L296" s="189">
        <v>0</v>
      </c>
      <c r="M296" s="189">
        <v>0</v>
      </c>
      <c r="N296" s="189">
        <v>0</v>
      </c>
      <c r="O296" s="189">
        <v>0</v>
      </c>
      <c r="P296" s="189">
        <f t="shared" si="4"/>
        <v>136751614.24000001</v>
      </c>
    </row>
    <row r="297" spans="1:16" x14ac:dyDescent="0.25">
      <c r="A297" s="221" t="s">
        <v>51</v>
      </c>
      <c r="B297" s="222" t="s">
        <v>22</v>
      </c>
      <c r="C297" s="186">
        <v>15491</v>
      </c>
      <c r="D297" s="187" t="s">
        <v>298</v>
      </c>
      <c r="E297" s="237">
        <v>161221148.30246034</v>
      </c>
      <c r="F297" s="237">
        <v>44932935.509564169</v>
      </c>
      <c r="G297" s="189">
        <v>35115486.019999996</v>
      </c>
      <c r="H297" s="189">
        <v>0</v>
      </c>
      <c r="I297" s="189">
        <v>0</v>
      </c>
      <c r="J297" s="189">
        <v>89177654</v>
      </c>
      <c r="K297" s="189">
        <v>0</v>
      </c>
      <c r="L297" s="189">
        <v>0</v>
      </c>
      <c r="M297" s="189">
        <v>95854</v>
      </c>
      <c r="N297" s="189">
        <v>0</v>
      </c>
      <c r="O297" s="189">
        <v>0</v>
      </c>
      <c r="P297" s="189">
        <f t="shared" si="4"/>
        <v>124388994.02</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304741</v>
      </c>
      <c r="N299" s="189">
        <v>0</v>
      </c>
      <c r="O299" s="189">
        <v>0</v>
      </c>
      <c r="P299" s="189">
        <f t="shared" si="4"/>
        <v>304741</v>
      </c>
    </row>
    <row r="300" spans="1:16" x14ac:dyDescent="0.25">
      <c r="A300" s="221" t="s">
        <v>51</v>
      </c>
      <c r="B300" s="222" t="s">
        <v>22</v>
      </c>
      <c r="C300" s="186">
        <v>15507</v>
      </c>
      <c r="D300" s="187" t="s">
        <v>301</v>
      </c>
      <c r="E300" s="237">
        <v>177001777.83328915</v>
      </c>
      <c r="F300" s="237">
        <v>56730895.007205695</v>
      </c>
      <c r="G300" s="189">
        <v>0</v>
      </c>
      <c r="H300" s="189">
        <v>0</v>
      </c>
      <c r="I300" s="189">
        <v>53652094.660000004</v>
      </c>
      <c r="J300" s="189">
        <v>0</v>
      </c>
      <c r="K300" s="189">
        <v>0</v>
      </c>
      <c r="L300" s="189">
        <v>0</v>
      </c>
      <c r="M300" s="189">
        <v>0</v>
      </c>
      <c r="N300" s="189">
        <v>0</v>
      </c>
      <c r="O300" s="189">
        <v>0</v>
      </c>
      <c r="P300" s="189">
        <f t="shared" si="4"/>
        <v>53652094.660000004</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6339281.7000000002</v>
      </c>
      <c r="N303" s="189">
        <v>0</v>
      </c>
      <c r="O303" s="189">
        <v>0</v>
      </c>
      <c r="P303" s="264">
        <f t="shared" si="4"/>
        <v>20464692.510000002</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64382513.56000001</v>
      </c>
      <c r="J306" s="189">
        <v>0</v>
      </c>
      <c r="K306" s="189">
        <v>0</v>
      </c>
      <c r="L306" s="189">
        <v>0</v>
      </c>
      <c r="M306" s="189">
        <v>7934285.0099999988</v>
      </c>
      <c r="N306" s="189">
        <v>0</v>
      </c>
      <c r="O306" s="189">
        <v>0</v>
      </c>
      <c r="P306" s="264">
        <f t="shared" si="4"/>
        <v>72316798.570000008</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17769411.050000001</v>
      </c>
      <c r="I308" s="189">
        <v>0</v>
      </c>
      <c r="J308" s="189">
        <v>284837693.66000003</v>
      </c>
      <c r="K308" s="189">
        <v>0</v>
      </c>
      <c r="L308" s="189">
        <v>0</v>
      </c>
      <c r="M308" s="189">
        <v>820898.75</v>
      </c>
      <c r="N308" s="189">
        <v>0</v>
      </c>
      <c r="O308" s="189">
        <v>0</v>
      </c>
      <c r="P308" s="264">
        <f t="shared" si="4"/>
        <v>303428003.46000004</v>
      </c>
    </row>
    <row r="309" spans="1:16" x14ac:dyDescent="0.25">
      <c r="A309" s="255" t="s">
        <v>51</v>
      </c>
      <c r="B309" s="258" t="s">
        <v>22</v>
      </c>
      <c r="C309" s="256">
        <v>15542</v>
      </c>
      <c r="D309" s="259" t="s">
        <v>310</v>
      </c>
      <c r="E309" s="237">
        <v>8171119.3536311015</v>
      </c>
      <c r="F309" s="237">
        <v>2386982.9072853043</v>
      </c>
      <c r="G309" s="189">
        <v>29093.309999999998</v>
      </c>
      <c r="H309" s="189">
        <v>0</v>
      </c>
      <c r="I309" s="189">
        <v>0</v>
      </c>
      <c r="J309" s="189">
        <v>5245744.3499999996</v>
      </c>
      <c r="K309" s="189">
        <v>0</v>
      </c>
      <c r="L309" s="189">
        <v>0</v>
      </c>
      <c r="M309" s="189">
        <v>413017.63000000006</v>
      </c>
      <c r="N309" s="189">
        <v>0</v>
      </c>
      <c r="O309" s="189">
        <v>0</v>
      </c>
      <c r="P309" s="264">
        <f t="shared" si="4"/>
        <v>5687855.2899999991</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2100286</v>
      </c>
      <c r="N311" s="189">
        <v>0</v>
      </c>
      <c r="O311" s="189">
        <v>0</v>
      </c>
      <c r="P311" s="189">
        <f t="shared" si="4"/>
        <v>2100286</v>
      </c>
    </row>
    <row r="312" spans="1:16" x14ac:dyDescent="0.25">
      <c r="A312" s="221" t="s">
        <v>51</v>
      </c>
      <c r="B312" s="222" t="s">
        <v>22</v>
      </c>
      <c r="C312" s="186">
        <v>15580</v>
      </c>
      <c r="D312" s="187" t="s">
        <v>313</v>
      </c>
      <c r="E312" s="237">
        <v>212389596.1689046</v>
      </c>
      <c r="F312" s="237">
        <v>68073594.59128724</v>
      </c>
      <c r="G312" s="189">
        <v>0</v>
      </c>
      <c r="H312" s="189">
        <v>0</v>
      </c>
      <c r="I312" s="189">
        <v>69723611.13000001</v>
      </c>
      <c r="J312" s="189">
        <v>0</v>
      </c>
      <c r="K312" s="189">
        <v>0</v>
      </c>
      <c r="L312" s="189">
        <v>0</v>
      </c>
      <c r="M312" s="189">
        <v>0</v>
      </c>
      <c r="N312" s="189">
        <v>0</v>
      </c>
      <c r="O312" s="189">
        <v>0</v>
      </c>
      <c r="P312" s="189">
        <f t="shared" si="4"/>
        <v>69723611.13000001</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391202.5</v>
      </c>
      <c r="N313" s="189">
        <v>0</v>
      </c>
      <c r="O313" s="189">
        <v>0</v>
      </c>
      <c r="P313" s="189">
        <f t="shared" si="4"/>
        <v>391202.5</v>
      </c>
    </row>
    <row r="314" spans="1:16" x14ac:dyDescent="0.25">
      <c r="A314" s="221" t="s">
        <v>51</v>
      </c>
      <c r="B314" s="222" t="s">
        <v>22</v>
      </c>
      <c r="C314" s="186">
        <v>15600</v>
      </c>
      <c r="D314" s="187" t="s">
        <v>315</v>
      </c>
      <c r="E314" s="237">
        <v>128887446.6769655</v>
      </c>
      <c r="F314" s="237">
        <v>62046494.501158223</v>
      </c>
      <c r="G314" s="189">
        <v>0</v>
      </c>
      <c r="H314" s="189">
        <v>96864826.000000015</v>
      </c>
      <c r="I314" s="189">
        <v>0</v>
      </c>
      <c r="J314" s="189">
        <v>0</v>
      </c>
      <c r="K314" s="189">
        <v>0</v>
      </c>
      <c r="L314" s="189">
        <v>0</v>
      </c>
      <c r="M314" s="189">
        <v>0</v>
      </c>
      <c r="N314" s="189">
        <v>0</v>
      </c>
      <c r="O314" s="189">
        <v>0</v>
      </c>
      <c r="P314" s="189">
        <f t="shared" si="4"/>
        <v>96864826.000000015</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363569658.24000001</v>
      </c>
      <c r="I318" s="189">
        <v>0</v>
      </c>
      <c r="J318" s="189">
        <v>0</v>
      </c>
      <c r="K318" s="189">
        <v>0</v>
      </c>
      <c r="L318" s="189">
        <v>0</v>
      </c>
      <c r="M318" s="189">
        <v>1335619.75</v>
      </c>
      <c r="N318" s="189">
        <v>0</v>
      </c>
      <c r="O318" s="189">
        <v>0</v>
      </c>
      <c r="P318" s="189">
        <f t="shared" si="4"/>
        <v>364905277.99000001</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17884302.330000002</v>
      </c>
      <c r="I322" s="189">
        <v>0</v>
      </c>
      <c r="J322" s="189">
        <v>0</v>
      </c>
      <c r="K322" s="189">
        <v>0</v>
      </c>
      <c r="L322" s="189">
        <v>0</v>
      </c>
      <c r="M322" s="189">
        <v>0</v>
      </c>
      <c r="N322" s="189">
        <v>0</v>
      </c>
      <c r="O322" s="189">
        <v>0</v>
      </c>
      <c r="P322" s="264">
        <f t="shared" si="4"/>
        <v>17884302.330000002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117632446.58999999</v>
      </c>
      <c r="J324" s="189">
        <v>0</v>
      </c>
      <c r="K324" s="189">
        <v>0</v>
      </c>
      <c r="L324" s="189">
        <v>0</v>
      </c>
      <c r="M324" s="189">
        <v>0</v>
      </c>
      <c r="N324" s="189">
        <v>0</v>
      </c>
      <c r="O324" s="189">
        <v>0</v>
      </c>
      <c r="P324" s="264">
        <f t="shared" si="4"/>
        <v>117632446.58999999</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3105.75</v>
      </c>
      <c r="N327" s="189">
        <v>0</v>
      </c>
      <c r="O327" s="189">
        <v>0</v>
      </c>
      <c r="P327" s="264">
        <f t="shared" si="4"/>
        <v>3105.75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89982541.550000012</v>
      </c>
      <c r="I329" s="189">
        <v>0</v>
      </c>
      <c r="J329" s="189">
        <v>5245744.3499999996</v>
      </c>
      <c r="K329" s="189">
        <v>0</v>
      </c>
      <c r="L329" s="189">
        <v>0</v>
      </c>
      <c r="M329" s="189">
        <v>0</v>
      </c>
      <c r="N329" s="189">
        <v>0</v>
      </c>
      <c r="O329" s="189">
        <v>0</v>
      </c>
      <c r="P329" s="264">
        <f t="shared" si="4"/>
        <v>95228285.900000006</v>
      </c>
    </row>
    <row r="330" spans="1:16" x14ac:dyDescent="0.25">
      <c r="A330" s="255" t="s">
        <v>51</v>
      </c>
      <c r="B330" s="258" t="s">
        <v>22</v>
      </c>
      <c r="C330" s="256">
        <v>15723</v>
      </c>
      <c r="D330" s="259" t="s">
        <v>331</v>
      </c>
      <c r="E330" s="237">
        <v>74226625.830475897</v>
      </c>
      <c r="F330" s="237">
        <v>34575360.407288536</v>
      </c>
      <c r="G330" s="189">
        <v>0</v>
      </c>
      <c r="H330" s="189">
        <v>54260620.199999996</v>
      </c>
      <c r="I330" s="189">
        <v>0</v>
      </c>
      <c r="J330" s="189">
        <v>5245744.3499999996</v>
      </c>
      <c r="K330" s="189">
        <v>0</v>
      </c>
      <c r="L330" s="189">
        <v>0</v>
      </c>
      <c r="M330" s="189">
        <v>0</v>
      </c>
      <c r="N330" s="189">
        <v>0</v>
      </c>
      <c r="O330" s="189">
        <v>0</v>
      </c>
      <c r="P330" s="264">
        <f t="shared" si="4"/>
        <v>59506364.549999997</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94760745.310000002</v>
      </c>
      <c r="I333" s="189">
        <v>0</v>
      </c>
      <c r="J333" s="189">
        <v>0</v>
      </c>
      <c r="K333" s="189">
        <v>0</v>
      </c>
      <c r="L333" s="189">
        <v>0</v>
      </c>
      <c r="M333" s="189">
        <v>0</v>
      </c>
      <c r="N333" s="189">
        <v>0</v>
      </c>
      <c r="O333" s="189">
        <v>0</v>
      </c>
      <c r="P333" s="189">
        <f t="shared" si="5"/>
        <v>94760745.310000002</v>
      </c>
    </row>
    <row r="334" spans="1:16" x14ac:dyDescent="0.25">
      <c r="A334" s="221" t="s">
        <v>51</v>
      </c>
      <c r="B334" s="222" t="s">
        <v>22</v>
      </c>
      <c r="C334" s="186">
        <v>15757</v>
      </c>
      <c r="D334" s="187" t="s">
        <v>335</v>
      </c>
      <c r="E334" s="237">
        <v>219839030.04220247</v>
      </c>
      <c r="F334" s="237">
        <v>105828223.60290603</v>
      </c>
      <c r="G334" s="189">
        <v>0</v>
      </c>
      <c r="H334" s="189">
        <v>160924985.53000003</v>
      </c>
      <c r="I334" s="189">
        <v>0</v>
      </c>
      <c r="J334" s="189">
        <v>0</v>
      </c>
      <c r="K334" s="189">
        <v>0</v>
      </c>
      <c r="L334" s="189">
        <v>0</v>
      </c>
      <c r="M334" s="189">
        <v>0</v>
      </c>
      <c r="N334" s="189">
        <v>0</v>
      </c>
      <c r="O334" s="189">
        <v>0</v>
      </c>
      <c r="P334" s="189">
        <f t="shared" si="5"/>
        <v>160924985.53000003</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89177654</v>
      </c>
      <c r="K335" s="189">
        <v>0</v>
      </c>
      <c r="L335" s="189">
        <v>0</v>
      </c>
      <c r="M335" s="189">
        <v>13116964.09</v>
      </c>
      <c r="N335" s="189">
        <v>0</v>
      </c>
      <c r="O335" s="189">
        <v>0</v>
      </c>
      <c r="P335" s="189">
        <f t="shared" si="5"/>
        <v>119212142.43000001</v>
      </c>
    </row>
    <row r="336" spans="1:16" x14ac:dyDescent="0.25">
      <c r="A336" s="221" t="s">
        <v>51</v>
      </c>
      <c r="B336" s="222" t="s">
        <v>22</v>
      </c>
      <c r="C336" s="186">
        <v>15761</v>
      </c>
      <c r="D336" s="187" t="s">
        <v>337</v>
      </c>
      <c r="E336" s="237">
        <v>107413718.40603215</v>
      </c>
      <c r="F336" s="237">
        <v>34353516.402640916</v>
      </c>
      <c r="G336" s="189">
        <v>0</v>
      </c>
      <c r="H336" s="189">
        <v>0</v>
      </c>
      <c r="I336" s="189">
        <v>32191256.710000005</v>
      </c>
      <c r="J336" s="189">
        <v>0</v>
      </c>
      <c r="K336" s="189">
        <v>0</v>
      </c>
      <c r="L336" s="189">
        <v>0</v>
      </c>
      <c r="M336" s="189">
        <v>917765.75</v>
      </c>
      <c r="N336" s="189">
        <v>0</v>
      </c>
      <c r="O336" s="189">
        <v>0</v>
      </c>
      <c r="P336" s="189">
        <f t="shared" si="5"/>
        <v>33109022.460000005</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758788.75</v>
      </c>
      <c r="N337" s="189">
        <v>0</v>
      </c>
      <c r="O337" s="189">
        <v>0</v>
      </c>
      <c r="P337" s="189">
        <f t="shared" si="5"/>
        <v>758788.75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2988044.3000000003</v>
      </c>
      <c r="N338" s="189">
        <v>0</v>
      </c>
      <c r="O338" s="189">
        <v>0</v>
      </c>
      <c r="P338" s="189">
        <f t="shared" si="5"/>
        <v>2988044.3000000003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47039567.609999992</v>
      </c>
      <c r="I343" s="189">
        <v>0</v>
      </c>
      <c r="J343" s="189">
        <v>5245744.3499999996</v>
      </c>
      <c r="K343" s="189">
        <v>0</v>
      </c>
      <c r="L343" s="189">
        <v>0</v>
      </c>
      <c r="M343" s="189">
        <v>172824.19</v>
      </c>
      <c r="N343" s="189">
        <v>0</v>
      </c>
      <c r="O343" s="189">
        <v>0</v>
      </c>
      <c r="P343" s="264">
        <f t="shared" si="5"/>
        <v>52458136.149999991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25280816.240000002</v>
      </c>
      <c r="H346" s="189">
        <v>0</v>
      </c>
      <c r="I346" s="189">
        <v>0</v>
      </c>
      <c r="J346" s="189">
        <v>5245744.3499999996</v>
      </c>
      <c r="K346" s="189">
        <v>0</v>
      </c>
      <c r="L346" s="189">
        <v>0</v>
      </c>
      <c r="M346" s="189">
        <v>0</v>
      </c>
      <c r="N346" s="189">
        <v>0</v>
      </c>
      <c r="O346" s="189">
        <v>0</v>
      </c>
      <c r="P346" s="264">
        <f t="shared" si="5"/>
        <v>30526560.590000004</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24994757.830000002</v>
      </c>
      <c r="I351" s="189">
        <v>0</v>
      </c>
      <c r="J351" s="189">
        <v>5245744.3499999996</v>
      </c>
      <c r="K351" s="189">
        <v>0</v>
      </c>
      <c r="L351" s="189">
        <v>0</v>
      </c>
      <c r="M351" s="189">
        <v>88986.25</v>
      </c>
      <c r="N351" s="189">
        <v>0</v>
      </c>
      <c r="O351" s="189">
        <v>0</v>
      </c>
      <c r="P351" s="189">
        <f t="shared" si="5"/>
        <v>30329488.43</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32191256.760000005</v>
      </c>
      <c r="J353" s="189">
        <v>0</v>
      </c>
      <c r="K353" s="189">
        <v>0</v>
      </c>
      <c r="L353" s="189">
        <v>0</v>
      </c>
      <c r="M353" s="189">
        <v>0</v>
      </c>
      <c r="N353" s="189">
        <v>0</v>
      </c>
      <c r="O353" s="189">
        <v>0</v>
      </c>
      <c r="P353" s="189">
        <f t="shared" si="5"/>
        <v>32191256.760000005</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1247193.76</v>
      </c>
      <c r="I355" s="189">
        <v>0</v>
      </c>
      <c r="J355" s="189">
        <v>0</v>
      </c>
      <c r="K355" s="189">
        <v>0</v>
      </c>
      <c r="L355" s="189">
        <v>0</v>
      </c>
      <c r="M355" s="189">
        <v>11204.48</v>
      </c>
      <c r="N355" s="189">
        <v>0</v>
      </c>
      <c r="O355" s="189">
        <v>0</v>
      </c>
      <c r="P355" s="189">
        <f t="shared" si="5"/>
        <v>1258398.24</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577513.8899999999</v>
      </c>
      <c r="I358" s="189">
        <v>0</v>
      </c>
      <c r="J358" s="189">
        <v>0</v>
      </c>
      <c r="K358" s="189">
        <v>0</v>
      </c>
      <c r="L358" s="189">
        <v>0</v>
      </c>
      <c r="M358" s="189">
        <v>0</v>
      </c>
      <c r="N358" s="189">
        <v>0</v>
      </c>
      <c r="O358" s="189">
        <v>0</v>
      </c>
      <c r="P358" s="189">
        <f t="shared" si="5"/>
        <v>577513.8899999999</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5444833.5099999998</v>
      </c>
      <c r="N361" s="189">
        <v>0</v>
      </c>
      <c r="O361" s="189">
        <v>0</v>
      </c>
      <c r="P361" s="264">
        <f t="shared" si="5"/>
        <v>576914013.05999994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1517910.07</v>
      </c>
      <c r="N362" s="189">
        <v>0</v>
      </c>
      <c r="O362" s="189">
        <v>0</v>
      </c>
      <c r="P362" s="264">
        <f t="shared" si="5"/>
        <v>1517910.07</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607306.25</v>
      </c>
      <c r="N363" s="189">
        <v>0</v>
      </c>
      <c r="O363" s="189">
        <v>0</v>
      </c>
      <c r="P363" s="264">
        <f t="shared" si="5"/>
        <v>4599141.75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99672254.129999995</v>
      </c>
      <c r="L366" s="189">
        <v>0</v>
      </c>
      <c r="M366" s="189">
        <v>306901.75</v>
      </c>
      <c r="N366" s="189">
        <v>0</v>
      </c>
      <c r="O366" s="189">
        <v>0</v>
      </c>
      <c r="P366" s="264">
        <f t="shared" si="5"/>
        <v>99979155.879999995</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9835</v>
      </c>
      <c r="N367" s="189">
        <v>0</v>
      </c>
      <c r="O367" s="189">
        <v>0</v>
      </c>
      <c r="P367" s="264">
        <f t="shared" si="5"/>
        <v>9835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33990005.239999995</v>
      </c>
      <c r="L368" s="189">
        <v>0</v>
      </c>
      <c r="M368" s="189">
        <v>2617970.75</v>
      </c>
      <c r="N368" s="189">
        <v>0</v>
      </c>
      <c r="O368" s="189">
        <v>0</v>
      </c>
      <c r="P368" s="264">
        <f t="shared" si="5"/>
        <v>36607975.989999995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1892563001.1999998</v>
      </c>
      <c r="L371" s="189">
        <v>0</v>
      </c>
      <c r="M371" s="189">
        <v>0</v>
      </c>
      <c r="N371" s="189">
        <v>0</v>
      </c>
      <c r="O371" s="189">
        <v>0</v>
      </c>
      <c r="P371" s="189">
        <f t="shared" si="5"/>
        <v>1892563001.1999998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4482350.12</v>
      </c>
      <c r="N374" s="189">
        <v>0</v>
      </c>
      <c r="O374" s="189">
        <v>0</v>
      </c>
      <c r="P374" s="189">
        <f t="shared" si="5"/>
        <v>66663996.009999998</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111308878.72000001</v>
      </c>
      <c r="L377" s="189">
        <v>0</v>
      </c>
      <c r="M377" s="189">
        <v>0</v>
      </c>
      <c r="N377" s="189">
        <v>0</v>
      </c>
      <c r="O377" s="189">
        <v>0</v>
      </c>
      <c r="P377" s="189">
        <f t="shared" si="5"/>
        <v>111308878.72000001</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23334133.800000001</v>
      </c>
      <c r="L379" s="189">
        <v>0</v>
      </c>
      <c r="M379" s="189">
        <v>0</v>
      </c>
      <c r="N379" s="189">
        <v>0</v>
      </c>
      <c r="O379" s="189">
        <v>0</v>
      </c>
      <c r="P379" s="189">
        <f t="shared" si="5"/>
        <v>23334133.800000001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147697673.41</v>
      </c>
      <c r="L384" s="189">
        <v>0</v>
      </c>
      <c r="M384" s="189">
        <v>1005482.5899999999</v>
      </c>
      <c r="N384" s="189">
        <v>0</v>
      </c>
      <c r="O384" s="189">
        <v>0</v>
      </c>
      <c r="P384" s="264">
        <f t="shared" si="5"/>
        <v>148703156</v>
      </c>
    </row>
    <row r="385" spans="1:16" x14ac:dyDescent="0.25">
      <c r="A385" s="255" t="s">
        <v>51</v>
      </c>
      <c r="B385" s="258" t="s">
        <v>23</v>
      </c>
      <c r="C385" s="256">
        <v>17867</v>
      </c>
      <c r="D385" s="259" t="s">
        <v>385</v>
      </c>
      <c r="E385" s="237">
        <v>13519363.607186645</v>
      </c>
      <c r="F385" s="237">
        <v>3752661.6376440064</v>
      </c>
      <c r="G385" s="189">
        <v>288513.52</v>
      </c>
      <c r="H385" s="189">
        <v>0</v>
      </c>
      <c r="I385" s="189">
        <v>0</v>
      </c>
      <c r="J385" s="189">
        <v>0</v>
      </c>
      <c r="K385" s="189">
        <v>11428869.739999998</v>
      </c>
      <c r="L385" s="189">
        <v>0</v>
      </c>
      <c r="M385" s="189">
        <v>3279483</v>
      </c>
      <c r="N385" s="189">
        <v>0</v>
      </c>
      <c r="O385" s="189">
        <v>0</v>
      </c>
      <c r="P385" s="264">
        <f t="shared" si="5"/>
        <v>14996866.259999998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818055.5</v>
      </c>
      <c r="N386" s="189">
        <v>0</v>
      </c>
      <c r="O386" s="189">
        <v>0</v>
      </c>
      <c r="P386" s="264">
        <f t="shared" si="5"/>
        <v>818055.5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4891209.99</v>
      </c>
      <c r="N387" s="189">
        <v>0</v>
      </c>
      <c r="O387" s="189">
        <v>0</v>
      </c>
      <c r="P387" s="264">
        <f t="shared" si="5"/>
        <v>4891209.99</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14325361.75</v>
      </c>
      <c r="N388" s="189">
        <v>0</v>
      </c>
      <c r="O388" s="189">
        <v>0</v>
      </c>
      <c r="P388" s="264">
        <f t="shared" si="5"/>
        <v>14325361.75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23121</v>
      </c>
      <c r="N398" s="189">
        <v>0</v>
      </c>
      <c r="O398" s="189">
        <v>0</v>
      </c>
      <c r="P398" s="189">
        <f t="shared" si="6"/>
        <v>23121</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2399226.89</v>
      </c>
      <c r="N404" s="189">
        <v>0</v>
      </c>
      <c r="O404" s="189">
        <v>0</v>
      </c>
      <c r="P404" s="264">
        <f t="shared" si="6"/>
        <v>2399226.89</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1737132.1600000001</v>
      </c>
      <c r="I409" s="189">
        <v>0</v>
      </c>
      <c r="J409" s="189">
        <v>0</v>
      </c>
      <c r="K409" s="189">
        <v>85591313.239999995</v>
      </c>
      <c r="L409" s="189">
        <v>0</v>
      </c>
      <c r="M409" s="189">
        <v>6343.5</v>
      </c>
      <c r="N409" s="189">
        <v>0</v>
      </c>
      <c r="O409" s="189">
        <v>0</v>
      </c>
      <c r="P409" s="264">
        <f t="shared" si="6"/>
        <v>87334788.899999991</v>
      </c>
    </row>
    <row r="410" spans="1:16" x14ac:dyDescent="0.25">
      <c r="A410" s="255" t="s">
        <v>51</v>
      </c>
      <c r="B410" s="258" t="s">
        <v>25</v>
      </c>
      <c r="C410" s="256">
        <v>19130</v>
      </c>
      <c r="D410" s="259" t="s">
        <v>407</v>
      </c>
      <c r="E410" s="237">
        <v>638598.31847378146</v>
      </c>
      <c r="F410" s="237">
        <v>294719.11842225515</v>
      </c>
      <c r="G410" s="189">
        <v>0</v>
      </c>
      <c r="H410" s="189">
        <v>330028.03999999998</v>
      </c>
      <c r="I410" s="189">
        <v>0</v>
      </c>
      <c r="J410" s="189">
        <v>0</v>
      </c>
      <c r="K410" s="189">
        <v>0</v>
      </c>
      <c r="L410" s="189">
        <v>0</v>
      </c>
      <c r="M410" s="189">
        <v>0</v>
      </c>
      <c r="N410" s="189">
        <v>0</v>
      </c>
      <c r="O410" s="189">
        <v>0</v>
      </c>
      <c r="P410" s="264">
        <f t="shared" si="6"/>
        <v>330028.03999999998</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1125764</v>
      </c>
      <c r="N412" s="189">
        <v>0</v>
      </c>
      <c r="O412" s="189">
        <v>0</v>
      </c>
      <c r="P412" s="189">
        <f t="shared" si="6"/>
        <v>1125764</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271154.92</v>
      </c>
      <c r="I414" s="189">
        <v>0</v>
      </c>
      <c r="J414" s="189">
        <v>0</v>
      </c>
      <c r="K414" s="189">
        <v>19724602.370000001</v>
      </c>
      <c r="L414" s="189">
        <v>0</v>
      </c>
      <c r="M414" s="189">
        <v>148863.19</v>
      </c>
      <c r="N414" s="189">
        <v>0</v>
      </c>
      <c r="O414" s="189">
        <v>0</v>
      </c>
      <c r="P414" s="189">
        <f t="shared" si="6"/>
        <v>20144620.480000004</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3206343.69</v>
      </c>
      <c r="N416" s="189">
        <v>0</v>
      </c>
      <c r="O416" s="189">
        <v>0</v>
      </c>
      <c r="P416" s="189">
        <f t="shared" si="6"/>
        <v>3206343.69</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95516</v>
      </c>
      <c r="N417" s="189">
        <v>0</v>
      </c>
      <c r="O417" s="189">
        <v>0</v>
      </c>
      <c r="P417" s="189">
        <f t="shared" si="6"/>
        <v>2079063.77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32681258.07</v>
      </c>
      <c r="L420" s="189">
        <v>0</v>
      </c>
      <c r="M420" s="189">
        <v>1596827.57</v>
      </c>
      <c r="N420" s="189">
        <v>0</v>
      </c>
      <c r="O420" s="189">
        <v>0</v>
      </c>
      <c r="P420" s="189">
        <f t="shared" si="6"/>
        <v>34278085.640000001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176009.04</v>
      </c>
      <c r="N423" s="189">
        <v>0</v>
      </c>
      <c r="O423" s="189">
        <v>0</v>
      </c>
      <c r="P423" s="264">
        <f t="shared" si="6"/>
        <v>176009.04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403849.25</v>
      </c>
      <c r="N431" s="189">
        <v>0</v>
      </c>
      <c r="O431" s="189">
        <v>0</v>
      </c>
      <c r="P431" s="189">
        <f t="shared" si="6"/>
        <v>403849.25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395304123.31</v>
      </c>
      <c r="L439" s="189">
        <v>0</v>
      </c>
      <c r="M439" s="189">
        <v>0</v>
      </c>
      <c r="N439" s="189">
        <v>0</v>
      </c>
      <c r="O439" s="189">
        <v>0</v>
      </c>
      <c r="P439" s="189">
        <f t="shared" si="6"/>
        <v>395322172.81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260008809.93000001</v>
      </c>
      <c r="L442" s="189">
        <v>0</v>
      </c>
      <c r="M442" s="189">
        <v>0</v>
      </c>
      <c r="N442" s="189">
        <v>0</v>
      </c>
      <c r="O442" s="189">
        <v>0</v>
      </c>
      <c r="P442" s="264">
        <f t="shared" si="6"/>
        <v>260008809.93000001</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1520530.4700000002</v>
      </c>
      <c r="N445" s="189">
        <v>0</v>
      </c>
      <c r="O445" s="189">
        <v>0</v>
      </c>
      <c r="P445" s="264">
        <f t="shared" si="6"/>
        <v>1520530.4700000002</v>
      </c>
    </row>
    <row r="446" spans="1:16" x14ac:dyDescent="0.25">
      <c r="A446" s="255" t="s">
        <v>51</v>
      </c>
      <c r="B446" s="258" t="s">
        <v>26</v>
      </c>
      <c r="C446" s="256">
        <v>20001</v>
      </c>
      <c r="D446" s="259" t="s">
        <v>439</v>
      </c>
      <c r="E446" s="237">
        <v>12626873.11990108</v>
      </c>
      <c r="F446" s="237">
        <v>3504315.6213289984</v>
      </c>
      <c r="G446" s="189">
        <v>18877.57</v>
      </c>
      <c r="H446" s="189">
        <v>0</v>
      </c>
      <c r="I446" s="189">
        <v>0</v>
      </c>
      <c r="J446" s="189">
        <v>0</v>
      </c>
      <c r="K446" s="189">
        <v>0</v>
      </c>
      <c r="L446" s="189">
        <v>0</v>
      </c>
      <c r="M446" s="189">
        <v>5790038.1600000001</v>
      </c>
      <c r="N446" s="189">
        <v>0</v>
      </c>
      <c r="O446" s="189">
        <v>0</v>
      </c>
      <c r="P446" s="264">
        <f t="shared" si="6"/>
        <v>5808915.7300000004</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4381147354.3400011</v>
      </c>
      <c r="I448" s="189">
        <v>0</v>
      </c>
      <c r="J448" s="189">
        <v>0</v>
      </c>
      <c r="K448" s="189">
        <v>0</v>
      </c>
      <c r="L448" s="189">
        <v>0</v>
      </c>
      <c r="M448" s="189">
        <v>0</v>
      </c>
      <c r="N448" s="189">
        <v>0</v>
      </c>
      <c r="O448" s="189">
        <v>0</v>
      </c>
      <c r="P448" s="264">
        <f t="shared" si="6"/>
        <v>4381147354.3400011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32444862487.790005</v>
      </c>
      <c r="I450" s="189">
        <v>0</v>
      </c>
      <c r="J450" s="189">
        <v>0</v>
      </c>
      <c r="K450" s="189">
        <v>0</v>
      </c>
      <c r="L450" s="189">
        <v>0</v>
      </c>
      <c r="M450" s="189">
        <v>0</v>
      </c>
      <c r="N450" s="189">
        <v>0</v>
      </c>
      <c r="O450" s="189">
        <v>0</v>
      </c>
      <c r="P450" s="264">
        <f t="shared" si="6"/>
        <v>32444862487.790005</v>
      </c>
    </row>
    <row r="451" spans="1:16" x14ac:dyDescent="0.25">
      <c r="A451" s="221" t="s">
        <v>51</v>
      </c>
      <c r="B451" s="222" t="s">
        <v>26</v>
      </c>
      <c r="C451" s="186">
        <v>20060</v>
      </c>
      <c r="D451" s="187" t="s">
        <v>444</v>
      </c>
      <c r="E451" s="237">
        <v>21325776.586902753</v>
      </c>
      <c r="F451" s="237">
        <v>5938646.249108823</v>
      </c>
      <c r="G451" s="189">
        <v>7120744.0100000007</v>
      </c>
      <c r="H451" s="189">
        <v>0</v>
      </c>
      <c r="I451" s="189">
        <v>0</v>
      </c>
      <c r="J451" s="189">
        <v>0</v>
      </c>
      <c r="K451" s="189">
        <v>0</v>
      </c>
      <c r="L451" s="189">
        <v>0</v>
      </c>
      <c r="M451" s="189">
        <v>2571591</v>
      </c>
      <c r="N451" s="189">
        <v>0</v>
      </c>
      <c r="O451" s="189">
        <v>0</v>
      </c>
      <c r="P451" s="189">
        <f t="shared" si="6"/>
        <v>9692335.0100000016</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1611986724.1799998</v>
      </c>
      <c r="I453" s="189">
        <v>0</v>
      </c>
      <c r="J453" s="189">
        <v>0</v>
      </c>
      <c r="K453" s="189">
        <v>0</v>
      </c>
      <c r="L453" s="189">
        <v>0</v>
      </c>
      <c r="M453" s="189">
        <v>0</v>
      </c>
      <c r="N453" s="189">
        <v>0</v>
      </c>
      <c r="O453" s="189">
        <v>0</v>
      </c>
      <c r="P453" s="189">
        <f t="shared" si="6"/>
        <v>1611986724.1799998</v>
      </c>
    </row>
    <row r="454" spans="1:16" x14ac:dyDescent="0.25">
      <c r="A454" s="221" t="s">
        <v>51</v>
      </c>
      <c r="B454" s="222" t="s">
        <v>26</v>
      </c>
      <c r="C454" s="186">
        <v>20228</v>
      </c>
      <c r="D454" s="187" t="s">
        <v>447</v>
      </c>
      <c r="E454" s="237">
        <v>7249989.1500777565</v>
      </c>
      <c r="F454" s="237">
        <v>2016793.9779389631</v>
      </c>
      <c r="G454" s="189">
        <v>2011231.25</v>
      </c>
      <c r="H454" s="189">
        <v>0</v>
      </c>
      <c r="I454" s="189">
        <v>0</v>
      </c>
      <c r="J454" s="189">
        <v>0</v>
      </c>
      <c r="K454" s="189">
        <v>0</v>
      </c>
      <c r="L454" s="189">
        <v>0</v>
      </c>
      <c r="M454" s="189">
        <v>505784.58999999997</v>
      </c>
      <c r="N454" s="189">
        <v>0</v>
      </c>
      <c r="O454" s="189">
        <v>0</v>
      </c>
      <c r="P454" s="189">
        <f t="shared" si="6"/>
        <v>2517015.84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6895272.5800000029</v>
      </c>
      <c r="I456" s="189">
        <v>0</v>
      </c>
      <c r="J456" s="189">
        <v>0</v>
      </c>
      <c r="K456" s="189">
        <v>0</v>
      </c>
      <c r="L456" s="189">
        <v>0</v>
      </c>
      <c r="M456" s="189">
        <v>0</v>
      </c>
      <c r="N456" s="189">
        <v>0</v>
      </c>
      <c r="O456" s="189">
        <v>0</v>
      </c>
      <c r="P456" s="189">
        <f t="shared" si="6"/>
        <v>6895272.5800000029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8604366751.3400002</v>
      </c>
      <c r="I460" s="189">
        <v>0</v>
      </c>
      <c r="J460" s="189">
        <v>0</v>
      </c>
      <c r="K460" s="189">
        <v>0</v>
      </c>
      <c r="L460" s="189">
        <v>0</v>
      </c>
      <c r="M460" s="189">
        <v>0</v>
      </c>
      <c r="N460" s="189">
        <v>0</v>
      </c>
      <c r="O460" s="189">
        <v>0</v>
      </c>
      <c r="P460" s="189">
        <f t="shared" ref="P460:P523" si="7">SUM(G460:O460)</f>
        <v>8604366751.3400002</v>
      </c>
    </row>
    <row r="461" spans="1:16" x14ac:dyDescent="0.25">
      <c r="A461" s="255" t="s">
        <v>51</v>
      </c>
      <c r="B461" s="258" t="s">
        <v>26</v>
      </c>
      <c r="C461" s="256">
        <v>20443</v>
      </c>
      <c r="D461" s="259" t="s">
        <v>454</v>
      </c>
      <c r="E461" s="237">
        <v>2695491.6358216302</v>
      </c>
      <c r="F461" s="237">
        <v>751306.80740727182</v>
      </c>
      <c r="G461" s="189">
        <v>1674225.5600000003</v>
      </c>
      <c r="H461" s="189">
        <v>0</v>
      </c>
      <c r="I461" s="189">
        <v>0</v>
      </c>
      <c r="J461" s="189">
        <v>0</v>
      </c>
      <c r="K461" s="189">
        <v>0</v>
      </c>
      <c r="L461" s="189">
        <v>0</v>
      </c>
      <c r="M461" s="189">
        <v>0</v>
      </c>
      <c r="N461" s="189">
        <v>0</v>
      </c>
      <c r="O461" s="189">
        <v>0</v>
      </c>
      <c r="P461" s="264">
        <f t="shared" si="7"/>
        <v>1674225.5600000003</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149103.46</v>
      </c>
      <c r="N468" s="189">
        <v>0</v>
      </c>
      <c r="O468" s="189">
        <v>0</v>
      </c>
      <c r="P468" s="264">
        <f t="shared" si="7"/>
        <v>149103.46</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1280947.01</v>
      </c>
      <c r="N469" s="189">
        <v>0</v>
      </c>
      <c r="O469" s="189">
        <v>0</v>
      </c>
      <c r="P469" s="264">
        <f t="shared" si="7"/>
        <v>1280947.01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410449.85</v>
      </c>
      <c r="H471" s="189">
        <v>0</v>
      </c>
      <c r="I471" s="189">
        <v>0</v>
      </c>
      <c r="J471" s="189">
        <v>0</v>
      </c>
      <c r="K471" s="189">
        <v>0</v>
      </c>
      <c r="L471" s="189">
        <v>0</v>
      </c>
      <c r="M471" s="189">
        <v>9557951.75</v>
      </c>
      <c r="N471" s="189">
        <v>0</v>
      </c>
      <c r="O471" s="189">
        <v>0</v>
      </c>
      <c r="P471" s="189">
        <f t="shared" si="7"/>
        <v>9968401.5999999996</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2042599268.23</v>
      </c>
      <c r="L472" s="189">
        <v>500848194.70999998</v>
      </c>
      <c r="M472" s="189">
        <v>1583849.75</v>
      </c>
      <c r="N472" s="189">
        <v>0</v>
      </c>
      <c r="O472" s="189">
        <v>0</v>
      </c>
      <c r="P472" s="189">
        <f t="shared" si="7"/>
        <v>2545031312.6900001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31121317.670000002</v>
      </c>
      <c r="K484" s="189">
        <v>0</v>
      </c>
      <c r="L484" s="189">
        <v>4923657377.4799995</v>
      </c>
      <c r="M484" s="189">
        <v>5617894.75</v>
      </c>
      <c r="N484" s="189">
        <v>0</v>
      </c>
      <c r="O484" s="189">
        <v>0</v>
      </c>
      <c r="P484" s="264">
        <f t="shared" si="7"/>
        <v>4960396589.8999996</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2258516.0700000003</v>
      </c>
      <c r="N486" s="189">
        <v>0</v>
      </c>
      <c r="O486" s="189">
        <v>0</v>
      </c>
      <c r="P486" s="264">
        <f t="shared" si="7"/>
        <v>503106710.77999997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334873634.05000013</v>
      </c>
      <c r="I489" s="189">
        <v>0</v>
      </c>
      <c r="J489" s="189">
        <v>0</v>
      </c>
      <c r="K489" s="189">
        <v>113543879.54999998</v>
      </c>
      <c r="L489" s="189">
        <v>1592010861.1600001</v>
      </c>
      <c r="M489" s="189">
        <v>0</v>
      </c>
      <c r="N489" s="189">
        <v>0</v>
      </c>
      <c r="O489" s="189">
        <v>0</v>
      </c>
      <c r="P489" s="264">
        <f t="shared" si="7"/>
        <v>2040428374.7600002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688669269.67000008</v>
      </c>
      <c r="L496" s="189">
        <v>472275561.35999995</v>
      </c>
      <c r="M496" s="189">
        <v>0</v>
      </c>
      <c r="N496" s="189">
        <v>0</v>
      </c>
      <c r="O496" s="189">
        <v>0</v>
      </c>
      <c r="P496" s="189">
        <f t="shared" si="7"/>
        <v>1160944831.03</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1308622.74</v>
      </c>
      <c r="N501" s="189">
        <v>0</v>
      </c>
      <c r="O501" s="189">
        <v>0</v>
      </c>
      <c r="P501" s="264">
        <f t="shared" si="7"/>
        <v>1308622.74</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178474721.42000005</v>
      </c>
      <c r="I522" s="189">
        <v>0</v>
      </c>
      <c r="J522" s="189">
        <v>0</v>
      </c>
      <c r="K522" s="189">
        <v>0</v>
      </c>
      <c r="L522" s="189">
        <v>0</v>
      </c>
      <c r="M522" s="189">
        <v>24607</v>
      </c>
      <c r="N522" s="189">
        <v>0</v>
      </c>
      <c r="O522" s="189">
        <v>0</v>
      </c>
      <c r="P522" s="264">
        <f t="shared" si="7"/>
        <v>178499328.42000005</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42211190.399999991</v>
      </c>
      <c r="J532" s="189">
        <v>0</v>
      </c>
      <c r="K532" s="189">
        <v>0</v>
      </c>
      <c r="L532" s="189">
        <v>0</v>
      </c>
      <c r="M532" s="189">
        <v>0</v>
      </c>
      <c r="N532" s="189">
        <v>0</v>
      </c>
      <c r="O532" s="189">
        <v>0</v>
      </c>
      <c r="P532" s="189">
        <f t="shared" si="8"/>
        <v>42211190.399999991</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451458046.33999997</v>
      </c>
      <c r="I538" s="189">
        <v>0</v>
      </c>
      <c r="J538" s="189">
        <v>0</v>
      </c>
      <c r="K538" s="189">
        <v>0</v>
      </c>
      <c r="L538" s="189">
        <v>0</v>
      </c>
      <c r="M538" s="189">
        <v>339919.25</v>
      </c>
      <c r="N538" s="189">
        <v>0</v>
      </c>
      <c r="O538" s="189">
        <v>0</v>
      </c>
      <c r="P538" s="189">
        <f t="shared" si="8"/>
        <v>451797965.58999997</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2809768.33</v>
      </c>
      <c r="N540" s="189">
        <v>0</v>
      </c>
      <c r="O540" s="189">
        <v>0</v>
      </c>
      <c r="P540" s="189">
        <f t="shared" si="8"/>
        <v>2809768.33</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1124736.5</v>
      </c>
      <c r="N541" s="189">
        <v>0</v>
      </c>
      <c r="O541" s="189">
        <v>0</v>
      </c>
      <c r="P541" s="264">
        <f t="shared" si="8"/>
        <v>1124736.5</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131818.23999999999</v>
      </c>
      <c r="N542" s="189">
        <v>0</v>
      </c>
      <c r="O542" s="189">
        <v>0</v>
      </c>
      <c r="P542" s="264">
        <f t="shared" si="8"/>
        <v>724368.17999999993</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164682</v>
      </c>
      <c r="N546" s="189">
        <v>0</v>
      </c>
      <c r="O546" s="189">
        <v>0</v>
      </c>
      <c r="P546" s="264">
        <f t="shared" si="8"/>
        <v>164682</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76664563.570000008</v>
      </c>
      <c r="I553" s="189">
        <v>0</v>
      </c>
      <c r="J553" s="189">
        <v>0</v>
      </c>
      <c r="K553" s="189">
        <v>0</v>
      </c>
      <c r="L553" s="189">
        <v>0</v>
      </c>
      <c r="M553" s="189">
        <v>217036.37</v>
      </c>
      <c r="N553" s="189">
        <v>0</v>
      </c>
      <c r="O553" s="189">
        <v>0</v>
      </c>
      <c r="P553" s="189">
        <f t="shared" si="8"/>
        <v>76881599.940000013</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26566.75</v>
      </c>
      <c r="N555" s="189">
        <v>0</v>
      </c>
      <c r="O555" s="189">
        <v>0</v>
      </c>
      <c r="P555" s="189">
        <f t="shared" si="8"/>
        <v>26566.75</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11154141.4</v>
      </c>
      <c r="N560" s="189">
        <v>0</v>
      </c>
      <c r="O560" s="189">
        <v>0</v>
      </c>
      <c r="P560" s="189">
        <f t="shared" si="8"/>
        <v>11154141.4</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313982.75</v>
      </c>
      <c r="N561" s="189">
        <v>0</v>
      </c>
      <c r="O561" s="189">
        <v>0</v>
      </c>
      <c r="P561" s="264">
        <f t="shared" si="8"/>
        <v>313982.75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13290412.1</v>
      </c>
      <c r="I565" s="189">
        <v>0</v>
      </c>
      <c r="J565" s="189">
        <v>0</v>
      </c>
      <c r="K565" s="189">
        <v>0</v>
      </c>
      <c r="L565" s="189">
        <v>0</v>
      </c>
      <c r="M565" s="189">
        <v>138587.75</v>
      </c>
      <c r="N565" s="189">
        <v>0</v>
      </c>
      <c r="O565" s="189">
        <v>0</v>
      </c>
      <c r="P565" s="264">
        <f t="shared" si="8"/>
        <v>13428999.85</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6031778.75</v>
      </c>
      <c r="N568" s="189">
        <v>0</v>
      </c>
      <c r="O568" s="189">
        <v>0</v>
      </c>
      <c r="P568" s="264">
        <f t="shared" si="8"/>
        <v>6031778.75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215800</v>
      </c>
      <c r="N575" s="189">
        <v>0</v>
      </c>
      <c r="O575" s="189">
        <v>0</v>
      </c>
      <c r="P575" s="189">
        <f t="shared" si="8"/>
        <v>215800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1514992.2099999997</v>
      </c>
      <c r="N576" s="189">
        <v>0</v>
      </c>
      <c r="O576" s="189">
        <v>0</v>
      </c>
      <c r="P576" s="189">
        <f t="shared" si="8"/>
        <v>1514992.2099999997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288984774.73000002</v>
      </c>
      <c r="O583" s="189">
        <v>0</v>
      </c>
      <c r="P583" s="264">
        <f t="shared" si="8"/>
        <v>288984774.73000002</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50618035.660000019</v>
      </c>
      <c r="N587" s="189">
        <v>0</v>
      </c>
      <c r="O587" s="189">
        <v>0</v>
      </c>
      <c r="P587" s="264">
        <f t="shared" si="8"/>
        <v>50618035.660000019</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58447</v>
      </c>
      <c r="I590" s="189">
        <v>0</v>
      </c>
      <c r="J590" s="189">
        <v>0</v>
      </c>
      <c r="K590" s="189">
        <v>0</v>
      </c>
      <c r="L590" s="189">
        <v>0</v>
      </c>
      <c r="M590" s="189">
        <v>0</v>
      </c>
      <c r="N590" s="189">
        <v>0</v>
      </c>
      <c r="O590" s="189">
        <v>0</v>
      </c>
      <c r="P590" s="264">
        <f t="shared" si="9"/>
        <v>58447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210758648.74000001</v>
      </c>
      <c r="I593" s="189">
        <v>0</v>
      </c>
      <c r="J593" s="189">
        <v>0</v>
      </c>
      <c r="K593" s="189">
        <v>0</v>
      </c>
      <c r="L593" s="189">
        <v>0</v>
      </c>
      <c r="M593" s="189">
        <v>2311410.75</v>
      </c>
      <c r="N593" s="189">
        <v>0</v>
      </c>
      <c r="O593" s="189">
        <v>0</v>
      </c>
      <c r="P593" s="189">
        <f t="shared" si="9"/>
        <v>213070059.49000001</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67828227.579999998</v>
      </c>
      <c r="I595" s="189">
        <v>0</v>
      </c>
      <c r="J595" s="189">
        <v>0</v>
      </c>
      <c r="K595" s="189">
        <v>0</v>
      </c>
      <c r="L595" s="189">
        <v>0</v>
      </c>
      <c r="M595" s="189">
        <v>2902880.7399999998</v>
      </c>
      <c r="N595" s="189">
        <v>0</v>
      </c>
      <c r="O595" s="189">
        <v>0</v>
      </c>
      <c r="P595" s="189">
        <f t="shared" si="9"/>
        <v>70731108.319999993</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6485580.5499999998</v>
      </c>
      <c r="N601" s="189">
        <v>0</v>
      </c>
      <c r="O601" s="189">
        <v>0</v>
      </c>
      <c r="P601" s="264">
        <f t="shared" si="9"/>
        <v>6485580.5499999998</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32191256.760000005</v>
      </c>
      <c r="J603" s="189">
        <v>64481948.230000004</v>
      </c>
      <c r="K603" s="189">
        <v>0</v>
      </c>
      <c r="L603" s="189">
        <v>0</v>
      </c>
      <c r="M603" s="189">
        <v>69622.75</v>
      </c>
      <c r="N603" s="189">
        <v>0</v>
      </c>
      <c r="O603" s="189">
        <v>0</v>
      </c>
      <c r="P603" s="264">
        <f t="shared" si="9"/>
        <v>96742827.74000001</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268186.98000000004</v>
      </c>
      <c r="N605" s="189">
        <v>0</v>
      </c>
      <c r="O605" s="189">
        <v>0</v>
      </c>
      <c r="P605" s="264">
        <f t="shared" si="9"/>
        <v>268186.98000000004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7855227.25</v>
      </c>
      <c r="N612" s="189">
        <v>0</v>
      </c>
      <c r="O612" s="189">
        <v>0</v>
      </c>
      <c r="P612" s="189">
        <f t="shared" si="9"/>
        <v>7855227.25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644631.51</v>
      </c>
      <c r="I616" s="189">
        <v>0</v>
      </c>
      <c r="J616" s="189">
        <v>0</v>
      </c>
      <c r="K616" s="189">
        <v>0</v>
      </c>
      <c r="L616" s="189">
        <v>0</v>
      </c>
      <c r="M616" s="189">
        <v>12795537.590000002</v>
      </c>
      <c r="N616" s="189">
        <v>0</v>
      </c>
      <c r="O616" s="189">
        <v>0</v>
      </c>
      <c r="P616" s="189">
        <f t="shared" si="9"/>
        <v>13440169.100000001</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122245055.75</v>
      </c>
      <c r="L617" s="189">
        <v>0</v>
      </c>
      <c r="M617" s="189">
        <v>164747.75</v>
      </c>
      <c r="N617" s="189">
        <v>0</v>
      </c>
      <c r="O617" s="189">
        <v>0</v>
      </c>
      <c r="P617" s="189">
        <f t="shared" si="9"/>
        <v>122409803.5</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358099106.15000004</v>
      </c>
      <c r="L620" s="189">
        <v>0</v>
      </c>
      <c r="M620" s="189">
        <v>0</v>
      </c>
      <c r="N620" s="189">
        <v>0</v>
      </c>
      <c r="O620" s="189">
        <v>0</v>
      </c>
      <c r="P620" s="189">
        <f t="shared" si="9"/>
        <v>358099106.15000004</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509506462.11000001</v>
      </c>
      <c r="L621" s="189">
        <v>0</v>
      </c>
      <c r="M621" s="189">
        <v>0</v>
      </c>
      <c r="N621" s="189">
        <v>0</v>
      </c>
      <c r="O621" s="189">
        <v>0</v>
      </c>
      <c r="P621" s="264">
        <f t="shared" si="9"/>
        <v>509506462.11000001</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1888126805.4000001</v>
      </c>
      <c r="L625" s="189">
        <v>0</v>
      </c>
      <c r="M625" s="189">
        <v>0</v>
      </c>
      <c r="N625" s="189">
        <v>0</v>
      </c>
      <c r="O625" s="189">
        <v>0</v>
      </c>
      <c r="P625" s="264">
        <f t="shared" si="9"/>
        <v>1888126805.4000001</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284521088.69999999</v>
      </c>
      <c r="L627" s="189">
        <v>0</v>
      </c>
      <c r="M627" s="189">
        <v>0</v>
      </c>
      <c r="N627" s="189">
        <v>0</v>
      </c>
      <c r="O627" s="189">
        <v>0</v>
      </c>
      <c r="P627" s="264">
        <f t="shared" si="9"/>
        <v>284521088.69999999</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546549730.70000005</v>
      </c>
      <c r="L628" s="189">
        <v>0</v>
      </c>
      <c r="M628" s="189">
        <v>0</v>
      </c>
      <c r="N628" s="189">
        <v>0</v>
      </c>
      <c r="O628" s="189">
        <v>0</v>
      </c>
      <c r="P628" s="264">
        <f t="shared" si="9"/>
        <v>546549730.70000005</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2219868787.5999999</v>
      </c>
      <c r="L631" s="189">
        <v>0</v>
      </c>
      <c r="M631" s="189">
        <v>101371</v>
      </c>
      <c r="N631" s="189">
        <v>0</v>
      </c>
      <c r="O631" s="189">
        <v>0</v>
      </c>
      <c r="P631" s="189">
        <f t="shared" si="9"/>
        <v>2219970158.5999999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881044966.29000008</v>
      </c>
      <c r="L633" s="189">
        <v>0</v>
      </c>
      <c r="M633" s="189">
        <v>0</v>
      </c>
      <c r="N633" s="189">
        <v>0</v>
      </c>
      <c r="O633" s="189">
        <v>0</v>
      </c>
      <c r="P633" s="189">
        <f t="shared" si="9"/>
        <v>881044966.29000008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213047518.99000001</v>
      </c>
      <c r="L634" s="189">
        <v>0</v>
      </c>
      <c r="M634" s="189">
        <v>0</v>
      </c>
      <c r="N634" s="189">
        <v>0</v>
      </c>
      <c r="O634" s="189">
        <v>0</v>
      </c>
      <c r="P634" s="189">
        <f t="shared" si="9"/>
        <v>213047518.99000001</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163260.78</v>
      </c>
      <c r="L635" s="189">
        <v>0</v>
      </c>
      <c r="M635" s="189">
        <v>0</v>
      </c>
      <c r="N635" s="189">
        <v>0</v>
      </c>
      <c r="O635" s="189">
        <v>0</v>
      </c>
      <c r="P635" s="189">
        <f t="shared" si="9"/>
        <v>163260.78</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48390458.849999994</v>
      </c>
      <c r="L636" s="189">
        <v>0</v>
      </c>
      <c r="M636" s="189">
        <v>0</v>
      </c>
      <c r="N636" s="189">
        <v>0</v>
      </c>
      <c r="O636" s="189">
        <v>0</v>
      </c>
      <c r="P636" s="189">
        <f t="shared" si="9"/>
        <v>48390458.849999994</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410811837.40999997</v>
      </c>
      <c r="L637" s="189">
        <v>0</v>
      </c>
      <c r="M637" s="189">
        <v>0</v>
      </c>
      <c r="N637" s="189">
        <v>0</v>
      </c>
      <c r="O637" s="189">
        <v>0</v>
      </c>
      <c r="P637" s="189">
        <f t="shared" si="9"/>
        <v>410811837.40999997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28415338.700000003</v>
      </c>
      <c r="L639" s="189">
        <v>0</v>
      </c>
      <c r="M639" s="189">
        <v>0</v>
      </c>
      <c r="N639" s="189">
        <v>0</v>
      </c>
      <c r="O639" s="189">
        <v>0</v>
      </c>
      <c r="P639" s="189">
        <f t="shared" si="9"/>
        <v>28415338.700000003</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229078714.94000003</v>
      </c>
      <c r="L640" s="189">
        <v>0</v>
      </c>
      <c r="M640" s="189">
        <v>0</v>
      </c>
      <c r="N640" s="189">
        <v>0</v>
      </c>
      <c r="O640" s="189">
        <v>0</v>
      </c>
      <c r="P640" s="189">
        <f t="shared" si="9"/>
        <v>229078714.94000003</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13331647.35</v>
      </c>
      <c r="L643" s="189">
        <v>0</v>
      </c>
      <c r="M643" s="189">
        <v>0</v>
      </c>
      <c r="N643" s="189">
        <v>0</v>
      </c>
      <c r="O643" s="189">
        <v>0</v>
      </c>
      <c r="P643" s="264">
        <f t="shared" si="9"/>
        <v>13331647.35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519836516.94000006</v>
      </c>
      <c r="L644" s="189">
        <v>0</v>
      </c>
      <c r="M644" s="189">
        <v>121339.25</v>
      </c>
      <c r="N644" s="189">
        <v>0</v>
      </c>
      <c r="O644" s="189">
        <v>0</v>
      </c>
      <c r="P644" s="264">
        <f t="shared" si="9"/>
        <v>519957856.19000006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1740540319.04</v>
      </c>
      <c r="L646" s="189">
        <v>0</v>
      </c>
      <c r="M646" s="189">
        <v>0</v>
      </c>
      <c r="N646" s="189">
        <v>0</v>
      </c>
      <c r="O646" s="189">
        <v>0</v>
      </c>
      <c r="P646" s="264">
        <f t="shared" si="9"/>
        <v>1740540319.04</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14087432.049999999</v>
      </c>
      <c r="L647" s="189">
        <v>0</v>
      </c>
      <c r="M647" s="189">
        <v>940138.5</v>
      </c>
      <c r="N647" s="189">
        <v>0</v>
      </c>
      <c r="O647" s="189">
        <v>0</v>
      </c>
      <c r="P647" s="264">
        <f t="shared" si="9"/>
        <v>15027570.549999999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22741867.399999999</v>
      </c>
      <c r="N650" s="189">
        <v>0</v>
      </c>
      <c r="O650" s="189">
        <v>0</v>
      </c>
      <c r="P650" s="264">
        <f t="shared" si="9"/>
        <v>43952467.079999998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107433019.26999998</v>
      </c>
      <c r="L654" s="189">
        <v>0</v>
      </c>
      <c r="M654" s="189">
        <v>958693.04</v>
      </c>
      <c r="N654" s="189">
        <v>0</v>
      </c>
      <c r="O654" s="189">
        <v>0</v>
      </c>
      <c r="P654" s="189">
        <f t="shared" si="10"/>
        <v>108391712.30999999</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50400</v>
      </c>
      <c r="N667" s="189">
        <v>0</v>
      </c>
      <c r="O667" s="189">
        <v>0</v>
      </c>
      <c r="P667" s="264">
        <f t="shared" si="10"/>
        <v>50400</v>
      </c>
    </row>
    <row r="668" spans="1:16" x14ac:dyDescent="0.25">
      <c r="A668" s="255" t="s">
        <v>51</v>
      </c>
      <c r="B668" s="258" t="s">
        <v>30</v>
      </c>
      <c r="C668" s="256">
        <v>41524</v>
      </c>
      <c r="D668" s="259" t="s">
        <v>651</v>
      </c>
      <c r="E668" s="237">
        <v>12152627.081122553</v>
      </c>
      <c r="F668" s="237">
        <v>3383165.9323723097</v>
      </c>
      <c r="G668" s="189">
        <v>2142025.5499999998</v>
      </c>
      <c r="H668" s="189">
        <v>0</v>
      </c>
      <c r="I668" s="189">
        <v>0</v>
      </c>
      <c r="J668" s="189">
        <v>0</v>
      </c>
      <c r="K668" s="189">
        <v>83303417.88000001</v>
      </c>
      <c r="L668" s="189">
        <v>0</v>
      </c>
      <c r="M668" s="189">
        <v>1725327.25</v>
      </c>
      <c r="N668" s="189">
        <v>0</v>
      </c>
      <c r="O668" s="189">
        <v>0</v>
      </c>
      <c r="P668" s="264">
        <f t="shared" si="10"/>
        <v>87170770.680000007</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5274805.790000001</v>
      </c>
      <c r="N671" s="189">
        <v>0</v>
      </c>
      <c r="O671" s="189">
        <v>0</v>
      </c>
      <c r="P671" s="189">
        <f t="shared" si="10"/>
        <v>5274805.790000001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97264594.409999996</v>
      </c>
      <c r="L672" s="189">
        <v>0</v>
      </c>
      <c r="M672" s="189">
        <v>4004140.25</v>
      </c>
      <c r="N672" s="189">
        <v>0</v>
      </c>
      <c r="O672" s="189">
        <v>0</v>
      </c>
      <c r="P672" s="189">
        <f t="shared" si="10"/>
        <v>101268734.66</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4082402.15</v>
      </c>
      <c r="N675" s="189">
        <v>0</v>
      </c>
      <c r="O675" s="189">
        <v>0</v>
      </c>
      <c r="P675" s="189">
        <f t="shared" si="10"/>
        <v>6274554.2799999993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6633937.25</v>
      </c>
      <c r="N678" s="189">
        <v>0</v>
      </c>
      <c r="O678" s="189">
        <v>0</v>
      </c>
      <c r="P678" s="189">
        <f t="shared" si="10"/>
        <v>17464701.16</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408759</v>
      </c>
      <c r="N679" s="189">
        <v>0</v>
      </c>
      <c r="O679" s="189">
        <v>0</v>
      </c>
      <c r="P679" s="189">
        <f t="shared" si="10"/>
        <v>408759</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632368.44999999995</v>
      </c>
      <c r="N680" s="189">
        <v>0</v>
      </c>
      <c r="O680" s="189">
        <v>0</v>
      </c>
      <c r="P680" s="189">
        <f t="shared" si="10"/>
        <v>632368.44999999995</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2768648.67</v>
      </c>
      <c r="H684" s="189">
        <v>4934853.21</v>
      </c>
      <c r="I684" s="189">
        <v>0</v>
      </c>
      <c r="J684" s="189">
        <v>0</v>
      </c>
      <c r="K684" s="189">
        <v>0</v>
      </c>
      <c r="L684" s="189">
        <v>0</v>
      </c>
      <c r="M684" s="189">
        <v>64849.75</v>
      </c>
      <c r="N684" s="189">
        <v>0</v>
      </c>
      <c r="O684" s="189">
        <v>0</v>
      </c>
      <c r="P684" s="264">
        <f t="shared" si="10"/>
        <v>7768351.6299999999</v>
      </c>
    </row>
    <row r="685" spans="1:16" x14ac:dyDescent="0.25">
      <c r="A685" s="255" t="s">
        <v>51</v>
      </c>
      <c r="B685" s="258" t="s">
        <v>31</v>
      </c>
      <c r="C685" s="256">
        <v>44035</v>
      </c>
      <c r="D685" s="257" t="s">
        <v>389</v>
      </c>
      <c r="E685" s="237">
        <v>12357956555.163525</v>
      </c>
      <c r="F685" s="237">
        <v>13793444781.819172</v>
      </c>
      <c r="G685" s="189">
        <v>0</v>
      </c>
      <c r="H685" s="189">
        <v>3158456615.9099994</v>
      </c>
      <c r="I685" s="189">
        <v>0</v>
      </c>
      <c r="J685" s="189">
        <v>0</v>
      </c>
      <c r="K685" s="189">
        <v>0</v>
      </c>
      <c r="L685" s="189">
        <v>0</v>
      </c>
      <c r="M685" s="189">
        <v>4798986</v>
      </c>
      <c r="N685" s="189">
        <v>0</v>
      </c>
      <c r="O685" s="189">
        <v>0</v>
      </c>
      <c r="P685" s="264">
        <f t="shared" si="10"/>
        <v>3163255601.9099994</v>
      </c>
    </row>
    <row r="686" spans="1:16" x14ac:dyDescent="0.25">
      <c r="A686" s="255" t="s">
        <v>51</v>
      </c>
      <c r="B686" s="258" t="s">
        <v>31</v>
      </c>
      <c r="C686" s="256">
        <v>44078</v>
      </c>
      <c r="D686" s="259" t="s">
        <v>666</v>
      </c>
      <c r="E686" s="237">
        <v>14605220914.286215</v>
      </c>
      <c r="F686" s="237">
        <v>16327651225.28084</v>
      </c>
      <c r="G686" s="189">
        <v>0</v>
      </c>
      <c r="H686" s="189">
        <v>10064426302.699999</v>
      </c>
      <c r="I686" s="189">
        <v>0</v>
      </c>
      <c r="J686" s="189">
        <v>0</v>
      </c>
      <c r="K686" s="189">
        <v>0</v>
      </c>
      <c r="L686" s="189">
        <v>0</v>
      </c>
      <c r="M686" s="189">
        <v>79535.25</v>
      </c>
      <c r="N686" s="189">
        <v>0</v>
      </c>
      <c r="O686" s="189">
        <v>0</v>
      </c>
      <c r="P686" s="264">
        <f t="shared" si="10"/>
        <v>10064505837.949999</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735076.25</v>
      </c>
      <c r="N687" s="189">
        <v>0</v>
      </c>
      <c r="O687" s="189">
        <v>0</v>
      </c>
      <c r="P687" s="264">
        <f t="shared" si="10"/>
        <v>735076.25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1035838778.0800002</v>
      </c>
      <c r="I691" s="189">
        <v>0</v>
      </c>
      <c r="J691" s="189">
        <v>0</v>
      </c>
      <c r="K691" s="189">
        <v>0</v>
      </c>
      <c r="L691" s="189">
        <v>0</v>
      </c>
      <c r="M691" s="189">
        <v>0</v>
      </c>
      <c r="N691" s="189">
        <v>0</v>
      </c>
      <c r="O691" s="189">
        <v>0</v>
      </c>
      <c r="P691" s="189">
        <f t="shared" si="10"/>
        <v>1035838778.0800002</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185575661.58000001</v>
      </c>
      <c r="I693" s="189">
        <v>0</v>
      </c>
      <c r="J693" s="189">
        <v>0</v>
      </c>
      <c r="K693" s="189">
        <v>0</v>
      </c>
      <c r="L693" s="189">
        <v>0</v>
      </c>
      <c r="M693" s="189">
        <v>0</v>
      </c>
      <c r="N693" s="189">
        <v>0</v>
      </c>
      <c r="O693" s="189">
        <v>0</v>
      </c>
      <c r="P693" s="189">
        <f t="shared" si="10"/>
        <v>185575661.58000001</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1940794775.9099998</v>
      </c>
      <c r="I696" s="189">
        <v>0</v>
      </c>
      <c r="J696" s="189">
        <v>0</v>
      </c>
      <c r="K696" s="189">
        <v>0</v>
      </c>
      <c r="L696" s="189">
        <v>0</v>
      </c>
      <c r="M696" s="189">
        <v>0</v>
      </c>
      <c r="N696" s="189">
        <v>0</v>
      </c>
      <c r="O696" s="189">
        <v>1380338.5</v>
      </c>
      <c r="P696" s="189">
        <f t="shared" si="10"/>
        <v>1942175114.4099998</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1447778.23</v>
      </c>
      <c r="N699" s="189">
        <v>0</v>
      </c>
      <c r="O699" s="189">
        <v>0</v>
      </c>
      <c r="P699" s="189">
        <f t="shared" si="10"/>
        <v>14539340.83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15382258.92</v>
      </c>
      <c r="H705" s="189">
        <v>9661674809.1899986</v>
      </c>
      <c r="I705" s="189">
        <v>0</v>
      </c>
      <c r="J705" s="189">
        <v>0</v>
      </c>
      <c r="K705" s="189">
        <v>0</v>
      </c>
      <c r="L705" s="189">
        <v>0</v>
      </c>
      <c r="M705" s="189">
        <v>2661617.75</v>
      </c>
      <c r="N705" s="189">
        <v>0</v>
      </c>
      <c r="O705" s="189">
        <v>0</v>
      </c>
      <c r="P705" s="264">
        <f t="shared" si="10"/>
        <v>9679718685.8599987</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550534.5</v>
      </c>
      <c r="N707" s="189">
        <v>0</v>
      </c>
      <c r="O707" s="189">
        <v>0</v>
      </c>
      <c r="P707" s="264">
        <f t="shared" si="10"/>
        <v>550534.5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44122776.350000009</v>
      </c>
      <c r="N729" s="189">
        <v>0</v>
      </c>
      <c r="O729" s="189">
        <v>0</v>
      </c>
      <c r="P729" s="264">
        <f t="shared" si="11"/>
        <v>44122776.350000009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18144133.25</v>
      </c>
      <c r="N730" s="189">
        <v>0</v>
      </c>
      <c r="O730" s="189">
        <v>0</v>
      </c>
      <c r="P730" s="264">
        <f t="shared" si="11"/>
        <v>18144133.25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940681.25</v>
      </c>
      <c r="N733" s="189">
        <v>0</v>
      </c>
      <c r="O733" s="189">
        <v>0</v>
      </c>
      <c r="P733" s="189">
        <f t="shared" si="11"/>
        <v>940681.25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2119749.2599999998</v>
      </c>
      <c r="N735" s="189">
        <v>0</v>
      </c>
      <c r="O735" s="189">
        <v>0</v>
      </c>
      <c r="P735" s="189">
        <f t="shared" si="11"/>
        <v>2119749.2599999998</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3117256.2899999996</v>
      </c>
      <c r="H738" s="189">
        <v>0</v>
      </c>
      <c r="I738" s="189">
        <v>0</v>
      </c>
      <c r="J738" s="189">
        <v>0</v>
      </c>
      <c r="K738" s="189">
        <v>0</v>
      </c>
      <c r="L738" s="189">
        <v>0</v>
      </c>
      <c r="M738" s="189">
        <v>0</v>
      </c>
      <c r="N738" s="189">
        <v>0</v>
      </c>
      <c r="O738" s="189">
        <v>0</v>
      </c>
      <c r="P738" s="189">
        <f t="shared" si="11"/>
        <v>3117256.2899999996</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2032325.75</v>
      </c>
      <c r="N740" s="189">
        <v>0</v>
      </c>
      <c r="O740" s="189">
        <v>0</v>
      </c>
      <c r="P740" s="189">
        <f t="shared" si="11"/>
        <v>2032325.75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2868262.75</v>
      </c>
      <c r="N741" s="189">
        <v>0</v>
      </c>
      <c r="O741" s="189">
        <v>0</v>
      </c>
      <c r="P741" s="264">
        <f t="shared" si="11"/>
        <v>2868262.75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2874067.82</v>
      </c>
      <c r="N758" s="189">
        <v>0</v>
      </c>
      <c r="O758" s="189">
        <v>0</v>
      </c>
      <c r="P758" s="189">
        <f t="shared" si="11"/>
        <v>2874067.82</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189549861.94</v>
      </c>
      <c r="L763" s="189">
        <v>0</v>
      </c>
      <c r="M763" s="189">
        <v>2395652.5</v>
      </c>
      <c r="N763" s="189">
        <v>0</v>
      </c>
      <c r="O763" s="189">
        <v>0</v>
      </c>
      <c r="P763" s="264">
        <f t="shared" si="11"/>
        <v>191945514.44</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331882.25</v>
      </c>
      <c r="N785" s="189">
        <v>0</v>
      </c>
      <c r="O785" s="189">
        <v>0</v>
      </c>
      <c r="P785" s="264">
        <f t="shared" si="12"/>
        <v>331882.25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25614.75</v>
      </c>
      <c r="N802" s="189">
        <v>0</v>
      </c>
      <c r="O802" s="189">
        <v>0</v>
      </c>
      <c r="P802" s="264">
        <f t="shared" si="12"/>
        <v>25614.75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143412212.80000001</v>
      </c>
      <c r="L807" s="189">
        <v>0</v>
      </c>
      <c r="M807" s="189">
        <v>0</v>
      </c>
      <c r="N807" s="189">
        <v>0</v>
      </c>
      <c r="O807" s="189">
        <v>0</v>
      </c>
      <c r="P807" s="264">
        <f t="shared" si="12"/>
        <v>143412212.80000001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103064460.80000001</v>
      </c>
      <c r="L814" s="189">
        <v>0</v>
      </c>
      <c r="M814" s="189">
        <v>0</v>
      </c>
      <c r="N814" s="189">
        <v>0</v>
      </c>
      <c r="O814" s="189">
        <v>0</v>
      </c>
      <c r="P814" s="189">
        <f t="shared" si="12"/>
        <v>103064460.80000001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326832735.49000001</v>
      </c>
      <c r="I822" s="189">
        <v>0</v>
      </c>
      <c r="J822" s="189">
        <v>0</v>
      </c>
      <c r="K822" s="189">
        <v>0</v>
      </c>
      <c r="L822" s="189">
        <v>0</v>
      </c>
      <c r="M822" s="189">
        <v>15064724.35</v>
      </c>
      <c r="N822" s="189">
        <v>0</v>
      </c>
      <c r="O822" s="189">
        <v>0</v>
      </c>
      <c r="P822" s="264">
        <f t="shared" si="12"/>
        <v>341897459.84000003</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22501043.389999997</v>
      </c>
      <c r="I824" s="189">
        <v>0</v>
      </c>
      <c r="J824" s="189">
        <v>0</v>
      </c>
      <c r="K824" s="189">
        <v>0</v>
      </c>
      <c r="L824" s="189">
        <v>0</v>
      </c>
      <c r="M824" s="189">
        <v>0</v>
      </c>
      <c r="N824" s="189">
        <v>0</v>
      </c>
      <c r="O824" s="189">
        <v>0</v>
      </c>
      <c r="P824" s="264">
        <f t="shared" si="12"/>
        <v>22501043.389999997</v>
      </c>
    </row>
    <row r="825" spans="1:16" x14ac:dyDescent="0.25">
      <c r="A825" s="255" t="s">
        <v>51</v>
      </c>
      <c r="B825" s="258" t="s">
        <v>35</v>
      </c>
      <c r="C825" s="256">
        <v>54099</v>
      </c>
      <c r="D825" s="259" t="s">
        <v>786</v>
      </c>
      <c r="E825" s="237">
        <v>174383243.09119853</v>
      </c>
      <c r="F825" s="237">
        <v>83732362.02491574</v>
      </c>
      <c r="G825" s="189">
        <v>0</v>
      </c>
      <c r="H825" s="189">
        <v>149704539.43000001</v>
      </c>
      <c r="I825" s="189">
        <v>0</v>
      </c>
      <c r="J825" s="189">
        <v>0</v>
      </c>
      <c r="K825" s="189">
        <v>0</v>
      </c>
      <c r="L825" s="189">
        <v>0</v>
      </c>
      <c r="M825" s="189">
        <v>1581994.6800000002</v>
      </c>
      <c r="N825" s="189">
        <v>0</v>
      </c>
      <c r="O825" s="189">
        <v>0</v>
      </c>
      <c r="P825" s="264">
        <f t="shared" si="12"/>
        <v>151286534.11000001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5167320.49</v>
      </c>
      <c r="I829" s="189">
        <v>0</v>
      </c>
      <c r="J829" s="189">
        <v>0</v>
      </c>
      <c r="K829" s="189">
        <v>0</v>
      </c>
      <c r="L829" s="189">
        <v>0</v>
      </c>
      <c r="M829" s="189">
        <v>0</v>
      </c>
      <c r="N829" s="189">
        <v>0</v>
      </c>
      <c r="O829" s="189">
        <v>0</v>
      </c>
      <c r="P829" s="264">
        <f t="shared" si="12"/>
        <v>5167320.49</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57367887.140000015</v>
      </c>
      <c r="I833" s="189">
        <v>0</v>
      </c>
      <c r="J833" s="189">
        <v>0</v>
      </c>
      <c r="K833" s="189">
        <v>0</v>
      </c>
      <c r="L833" s="189">
        <v>0</v>
      </c>
      <c r="M833" s="189">
        <v>0</v>
      </c>
      <c r="N833" s="189">
        <v>0</v>
      </c>
      <c r="O833" s="189">
        <v>0</v>
      </c>
      <c r="P833" s="189">
        <f t="shared" si="12"/>
        <v>57367887.140000015</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90311783.390000015</v>
      </c>
      <c r="I836" s="189">
        <v>0</v>
      </c>
      <c r="J836" s="189">
        <v>0</v>
      </c>
      <c r="K836" s="189">
        <v>0</v>
      </c>
      <c r="L836" s="189">
        <v>0</v>
      </c>
      <c r="M836" s="189">
        <v>4155041.7699999996</v>
      </c>
      <c r="N836" s="189">
        <v>0</v>
      </c>
      <c r="O836" s="189">
        <v>0</v>
      </c>
      <c r="P836" s="189">
        <f t="shared" si="12"/>
        <v>94466825.160000011</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8554220.9299999997</v>
      </c>
      <c r="I839" s="189">
        <v>0</v>
      </c>
      <c r="J839" s="189">
        <v>0</v>
      </c>
      <c r="K839" s="189">
        <v>0</v>
      </c>
      <c r="L839" s="189">
        <v>0</v>
      </c>
      <c r="M839" s="189">
        <v>0</v>
      </c>
      <c r="N839" s="189">
        <v>0</v>
      </c>
      <c r="O839" s="189">
        <v>0</v>
      </c>
      <c r="P839" s="189">
        <f t="shared" si="12"/>
        <v>8554220.9299999997</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58164.75</v>
      </c>
      <c r="N840" s="189">
        <v>0</v>
      </c>
      <c r="O840" s="189">
        <v>0</v>
      </c>
      <c r="P840" s="189">
        <f t="shared" si="12"/>
        <v>571918.44999999995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5361938.9000000004</v>
      </c>
      <c r="H843" s="189">
        <v>0</v>
      </c>
      <c r="I843" s="189">
        <v>0</v>
      </c>
      <c r="J843" s="189">
        <v>0</v>
      </c>
      <c r="K843" s="189">
        <v>0</v>
      </c>
      <c r="L843" s="189">
        <v>0</v>
      </c>
      <c r="M843" s="189">
        <v>5753999.7000000002</v>
      </c>
      <c r="N843" s="189">
        <v>0</v>
      </c>
      <c r="O843" s="189">
        <v>0</v>
      </c>
      <c r="P843" s="264">
        <f t="shared" si="12"/>
        <v>11115938.600000001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724489.74</v>
      </c>
      <c r="N846" s="189">
        <v>0</v>
      </c>
      <c r="O846" s="189">
        <v>0</v>
      </c>
      <c r="P846" s="264">
        <f t="shared" si="13"/>
        <v>724489.74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1151986.71</v>
      </c>
      <c r="I848" s="189">
        <v>0</v>
      </c>
      <c r="J848" s="189">
        <v>0</v>
      </c>
      <c r="K848" s="189">
        <v>0</v>
      </c>
      <c r="L848" s="189">
        <v>0</v>
      </c>
      <c r="M848" s="189">
        <v>9148202.25</v>
      </c>
      <c r="N848" s="189">
        <v>0</v>
      </c>
      <c r="O848" s="189">
        <v>0</v>
      </c>
      <c r="P848" s="264">
        <f t="shared" si="13"/>
        <v>10300188.960000001</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52097921.530000001</v>
      </c>
      <c r="I851" s="189">
        <v>0</v>
      </c>
      <c r="J851" s="189">
        <v>0</v>
      </c>
      <c r="K851" s="189">
        <v>0</v>
      </c>
      <c r="L851" s="189">
        <v>0</v>
      </c>
      <c r="M851" s="189">
        <v>0</v>
      </c>
      <c r="N851" s="189">
        <v>0</v>
      </c>
      <c r="O851" s="189">
        <v>0</v>
      </c>
      <c r="P851" s="189">
        <f t="shared" si="13"/>
        <v>52097921.530000001</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52678571.920000002</v>
      </c>
      <c r="I853" s="189">
        <v>0</v>
      </c>
      <c r="J853" s="189">
        <v>0</v>
      </c>
      <c r="K853" s="189">
        <v>0</v>
      </c>
      <c r="L853" s="189">
        <v>0</v>
      </c>
      <c r="M853" s="189">
        <v>5792001.79</v>
      </c>
      <c r="N853" s="189">
        <v>0</v>
      </c>
      <c r="O853" s="189">
        <v>0</v>
      </c>
      <c r="P853" s="189">
        <f t="shared" si="13"/>
        <v>58470573.710000001</v>
      </c>
    </row>
    <row r="854" spans="1:16" x14ac:dyDescent="0.25">
      <c r="A854" s="221" t="s">
        <v>51</v>
      </c>
      <c r="B854" s="222" t="s">
        <v>35</v>
      </c>
      <c r="C854" s="186">
        <v>54680</v>
      </c>
      <c r="D854" s="187" t="s">
        <v>814</v>
      </c>
      <c r="E854" s="237">
        <v>16051220.24424538</v>
      </c>
      <c r="F854" s="237">
        <v>7479263.2871618196</v>
      </c>
      <c r="G854" s="189">
        <v>0</v>
      </c>
      <c r="H854" s="189">
        <v>19517508.119999997</v>
      </c>
      <c r="I854" s="189">
        <v>0</v>
      </c>
      <c r="J854" s="189">
        <v>0</v>
      </c>
      <c r="K854" s="189">
        <v>0</v>
      </c>
      <c r="L854" s="189">
        <v>0</v>
      </c>
      <c r="M854" s="189">
        <v>100687</v>
      </c>
      <c r="N854" s="189">
        <v>0</v>
      </c>
      <c r="O854" s="189">
        <v>0</v>
      </c>
      <c r="P854" s="189">
        <f t="shared" si="13"/>
        <v>19618195.119999997</v>
      </c>
    </row>
    <row r="855" spans="1:16" x14ac:dyDescent="0.25">
      <c r="A855" s="221" t="s">
        <v>51</v>
      </c>
      <c r="B855" s="222" t="s">
        <v>35</v>
      </c>
      <c r="C855" s="186">
        <v>54720</v>
      </c>
      <c r="D855" s="187" t="s">
        <v>815</v>
      </c>
      <c r="E855" s="237">
        <v>268525435.22390115</v>
      </c>
      <c r="F855" s="237">
        <v>124657097.96408211</v>
      </c>
      <c r="G855" s="189">
        <v>182616.37</v>
      </c>
      <c r="H855" s="189">
        <v>28772984.629999999</v>
      </c>
      <c r="I855" s="189">
        <v>0</v>
      </c>
      <c r="J855" s="189">
        <v>0</v>
      </c>
      <c r="K855" s="189">
        <v>0</v>
      </c>
      <c r="L855" s="189">
        <v>0</v>
      </c>
      <c r="M855" s="189">
        <v>2111000</v>
      </c>
      <c r="N855" s="189">
        <v>0</v>
      </c>
      <c r="O855" s="189">
        <v>0</v>
      </c>
      <c r="P855" s="189">
        <f t="shared" si="13"/>
        <v>31066601</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2308466.5</v>
      </c>
      <c r="N858" s="189">
        <v>0</v>
      </c>
      <c r="O858" s="189">
        <v>0</v>
      </c>
      <c r="P858" s="189">
        <f t="shared" si="13"/>
        <v>2308466.5</v>
      </c>
    </row>
    <row r="859" spans="1:16" x14ac:dyDescent="0.25">
      <c r="A859" s="221" t="s">
        <v>51</v>
      </c>
      <c r="B859" s="222" t="s">
        <v>35</v>
      </c>
      <c r="C859" s="186">
        <v>54820</v>
      </c>
      <c r="D859" s="187" t="s">
        <v>161</v>
      </c>
      <c r="E859" s="237">
        <v>26941567.84413407</v>
      </c>
      <c r="F859" s="237">
        <v>12961297.372562394</v>
      </c>
      <c r="G859" s="189">
        <v>0</v>
      </c>
      <c r="H859" s="189">
        <v>33671075.869999997</v>
      </c>
      <c r="I859" s="189">
        <v>0</v>
      </c>
      <c r="J859" s="189">
        <v>0</v>
      </c>
      <c r="K859" s="189">
        <v>0</v>
      </c>
      <c r="L859" s="189">
        <v>0</v>
      </c>
      <c r="M859" s="189">
        <v>0</v>
      </c>
      <c r="N859" s="189">
        <v>0</v>
      </c>
      <c r="O859" s="189">
        <v>0</v>
      </c>
      <c r="P859" s="189">
        <f t="shared" si="13"/>
        <v>33671075.869999997</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4680028.3100000005</v>
      </c>
      <c r="N861" s="189">
        <v>0</v>
      </c>
      <c r="O861" s="189">
        <v>0</v>
      </c>
      <c r="P861" s="264">
        <f t="shared" si="13"/>
        <v>4680028.3100000005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137886590.65000001</v>
      </c>
      <c r="L885" s="189">
        <v>0</v>
      </c>
      <c r="M885" s="189">
        <v>654886.71</v>
      </c>
      <c r="N885" s="189">
        <v>0</v>
      </c>
      <c r="O885" s="189">
        <v>0</v>
      </c>
      <c r="P885" s="264">
        <f t="shared" si="13"/>
        <v>138541477.36000001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129927265.57999998</v>
      </c>
      <c r="L886" s="189">
        <v>0</v>
      </c>
      <c r="M886" s="189">
        <v>375876.25</v>
      </c>
      <c r="N886" s="189">
        <v>0</v>
      </c>
      <c r="O886" s="189">
        <v>0</v>
      </c>
      <c r="P886" s="264">
        <f t="shared" si="13"/>
        <v>130303141.82999998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1981374.25</v>
      </c>
      <c r="N887" s="189">
        <v>0</v>
      </c>
      <c r="O887" s="189">
        <v>0</v>
      </c>
      <c r="P887" s="264">
        <f t="shared" si="13"/>
        <v>1981374.25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632268.25</v>
      </c>
      <c r="N888" s="189">
        <v>0</v>
      </c>
      <c r="O888" s="189">
        <v>0</v>
      </c>
      <c r="P888" s="264">
        <f t="shared" si="13"/>
        <v>952663.76</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311687.88</v>
      </c>
      <c r="N893" s="189">
        <v>0</v>
      </c>
      <c r="O893" s="189">
        <v>0</v>
      </c>
      <c r="P893" s="189">
        <f t="shared" si="13"/>
        <v>484355.35</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6278.75</v>
      </c>
      <c r="P899" s="189">
        <f t="shared" si="13"/>
        <v>55600.229999999996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3791472.78</v>
      </c>
      <c r="H912" s="189">
        <v>0</v>
      </c>
      <c r="I912" s="189">
        <v>0</v>
      </c>
      <c r="J912" s="189">
        <v>0</v>
      </c>
      <c r="K912" s="189">
        <v>0</v>
      </c>
      <c r="L912" s="189">
        <v>0</v>
      </c>
      <c r="M912" s="189">
        <v>0</v>
      </c>
      <c r="N912" s="189">
        <v>0</v>
      </c>
      <c r="O912" s="189">
        <v>0</v>
      </c>
      <c r="P912" s="189">
        <f t="shared" si="14"/>
        <v>3791472.78</v>
      </c>
    </row>
    <row r="913" spans="1:16" x14ac:dyDescent="0.25">
      <c r="A913" s="221" t="s">
        <v>51</v>
      </c>
      <c r="B913" s="222" t="s">
        <v>38</v>
      </c>
      <c r="C913" s="186">
        <v>68235</v>
      </c>
      <c r="D913" s="187" t="s">
        <v>862</v>
      </c>
      <c r="E913" s="237">
        <v>34246593.686260402</v>
      </c>
      <c r="F913" s="237">
        <v>16486572.646273132</v>
      </c>
      <c r="G913" s="189">
        <v>0</v>
      </c>
      <c r="H913" s="189">
        <v>13418862.850000001</v>
      </c>
      <c r="I913" s="189">
        <v>0</v>
      </c>
      <c r="J913" s="189">
        <v>0</v>
      </c>
      <c r="K913" s="189">
        <v>0</v>
      </c>
      <c r="L913" s="189">
        <v>0</v>
      </c>
      <c r="M913" s="189">
        <v>0</v>
      </c>
      <c r="N913" s="189">
        <v>0</v>
      </c>
      <c r="O913" s="189">
        <v>0</v>
      </c>
      <c r="P913" s="189">
        <f t="shared" si="14"/>
        <v>13418862.850000001</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61620.820000000007</v>
      </c>
      <c r="N922" s="189">
        <v>0</v>
      </c>
      <c r="O922" s="189">
        <v>0</v>
      </c>
      <c r="P922" s="264">
        <f t="shared" si="14"/>
        <v>61620.820000000007</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5512498.6200000001</v>
      </c>
      <c r="N923" s="189">
        <v>0</v>
      </c>
      <c r="O923" s="189">
        <v>0</v>
      </c>
      <c r="P923" s="264">
        <f t="shared" si="14"/>
        <v>5512498.6200000001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2684132.0199999996</v>
      </c>
      <c r="I933" s="189">
        <v>0</v>
      </c>
      <c r="J933" s="189">
        <v>0</v>
      </c>
      <c r="K933" s="189">
        <v>0</v>
      </c>
      <c r="L933" s="189">
        <v>0</v>
      </c>
      <c r="M933" s="189">
        <v>130893</v>
      </c>
      <c r="N933" s="189">
        <v>0</v>
      </c>
      <c r="O933" s="189">
        <v>0</v>
      </c>
      <c r="P933" s="189">
        <f t="shared" si="14"/>
        <v>2815025.0199999996</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32575595.600000001</v>
      </c>
      <c r="P936" s="189">
        <f t="shared" si="14"/>
        <v>33051672.710000001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3094124.75</v>
      </c>
      <c r="N948" s="189">
        <v>0</v>
      </c>
      <c r="O948" s="189">
        <v>0</v>
      </c>
      <c r="P948" s="264">
        <f t="shared" si="14"/>
        <v>3094124.75</v>
      </c>
    </row>
    <row r="949" spans="1:16" x14ac:dyDescent="0.25">
      <c r="A949" s="255" t="s">
        <v>51</v>
      </c>
      <c r="B949" s="258" t="s">
        <v>38</v>
      </c>
      <c r="C949" s="256">
        <v>68549</v>
      </c>
      <c r="D949" s="259" t="s">
        <v>895</v>
      </c>
      <c r="E949" s="237">
        <v>3735924.9807362594</v>
      </c>
      <c r="F949" s="237">
        <v>1041726.6133277821</v>
      </c>
      <c r="G949" s="189">
        <v>1951364.74</v>
      </c>
      <c r="H949" s="189">
        <v>0</v>
      </c>
      <c r="I949" s="189">
        <v>0</v>
      </c>
      <c r="J949" s="189">
        <v>0</v>
      </c>
      <c r="K949" s="189">
        <v>0</v>
      </c>
      <c r="L949" s="189">
        <v>0</v>
      </c>
      <c r="M949" s="189">
        <v>0</v>
      </c>
      <c r="N949" s="189">
        <v>0</v>
      </c>
      <c r="O949" s="189">
        <v>0</v>
      </c>
      <c r="P949" s="264">
        <f t="shared" si="14"/>
        <v>1951364.74</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3089.57</v>
      </c>
      <c r="H953" s="189">
        <v>0</v>
      </c>
      <c r="I953" s="189">
        <v>0</v>
      </c>
      <c r="J953" s="189">
        <v>0</v>
      </c>
      <c r="K953" s="189">
        <v>0</v>
      </c>
      <c r="L953" s="189">
        <v>0</v>
      </c>
      <c r="M953" s="189">
        <v>510375</v>
      </c>
      <c r="N953" s="189">
        <v>0</v>
      </c>
      <c r="O953" s="189">
        <v>0</v>
      </c>
      <c r="P953" s="189">
        <f t="shared" si="14"/>
        <v>513464.57</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6512821.0799999991</v>
      </c>
      <c r="N957" s="189">
        <v>0</v>
      </c>
      <c r="O957" s="189">
        <v>0</v>
      </c>
      <c r="P957" s="189">
        <f t="shared" si="14"/>
        <v>6512821.0799999991</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66058082.240000002</v>
      </c>
      <c r="L972" s="189">
        <v>0</v>
      </c>
      <c r="M972" s="189">
        <v>0</v>
      </c>
      <c r="N972" s="189">
        <v>0</v>
      </c>
      <c r="O972" s="189">
        <v>0</v>
      </c>
      <c r="P972" s="189">
        <f t="shared" ref="P972:P1035" si="15">SUM(G972:O972)</f>
        <v>66058082.240000002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55473002.280000001</v>
      </c>
      <c r="P973" s="189">
        <f t="shared" si="15"/>
        <v>55646419.530000001</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43924193.279999994</v>
      </c>
      <c r="P974" s="189">
        <f t="shared" si="15"/>
        <v>43924193.279999994</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1436106.39</v>
      </c>
      <c r="N975" s="189">
        <v>0</v>
      </c>
      <c r="O975" s="189">
        <v>0</v>
      </c>
      <c r="P975" s="189">
        <f t="shared" si="15"/>
        <v>1436106.39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200763618.43000001</v>
      </c>
      <c r="L998" s="189">
        <v>0</v>
      </c>
      <c r="M998" s="189">
        <v>0</v>
      </c>
      <c r="N998" s="189">
        <v>0</v>
      </c>
      <c r="O998" s="189">
        <v>0</v>
      </c>
      <c r="P998" s="189">
        <f t="shared" si="15"/>
        <v>200763618.43000001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13750224.59</v>
      </c>
      <c r="H1000" s="189">
        <v>0</v>
      </c>
      <c r="I1000" s="189">
        <v>0</v>
      </c>
      <c r="J1000" s="189">
        <v>0</v>
      </c>
      <c r="K1000" s="189">
        <v>0</v>
      </c>
      <c r="L1000" s="189">
        <v>0</v>
      </c>
      <c r="M1000" s="189">
        <v>8704319.2300000004</v>
      </c>
      <c r="N1000" s="189">
        <v>0</v>
      </c>
      <c r="O1000" s="189">
        <v>0</v>
      </c>
      <c r="P1000" s="189">
        <f t="shared" si="15"/>
        <v>22454543.82</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21834090.309999999</v>
      </c>
      <c r="N1001" s="189">
        <v>0</v>
      </c>
      <c r="O1001" s="189">
        <v>0</v>
      </c>
      <c r="P1001" s="264">
        <f t="shared" si="15"/>
        <v>21834090.309999999</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116353.82</v>
      </c>
      <c r="N1004" s="189">
        <v>0</v>
      </c>
      <c r="O1004" s="189">
        <v>0</v>
      </c>
      <c r="P1004" s="264">
        <f t="shared" si="15"/>
        <v>116353.82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88773472.520000011</v>
      </c>
      <c r="L1007" s="189">
        <v>0</v>
      </c>
      <c r="M1007" s="189">
        <v>0</v>
      </c>
      <c r="N1007" s="189">
        <v>0</v>
      </c>
      <c r="O1007" s="189">
        <v>0</v>
      </c>
      <c r="P1007" s="264">
        <f t="shared" si="15"/>
        <v>88773472.520000011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233464578.51999998</v>
      </c>
      <c r="L1011" s="189">
        <v>0</v>
      </c>
      <c r="M1011" s="189">
        <v>259559.25</v>
      </c>
      <c r="N1011" s="189">
        <v>0</v>
      </c>
      <c r="O1011" s="189">
        <v>0</v>
      </c>
      <c r="P1011" s="189">
        <f t="shared" si="15"/>
        <v>233724137.76999998</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3101569.96</v>
      </c>
      <c r="N1012" s="189">
        <v>0</v>
      </c>
      <c r="O1012" s="189">
        <v>0</v>
      </c>
      <c r="P1012" s="189">
        <f t="shared" si="15"/>
        <v>3101569.96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160747417.74000001</v>
      </c>
      <c r="L1013" s="189">
        <v>0</v>
      </c>
      <c r="M1013" s="189">
        <v>147190</v>
      </c>
      <c r="N1013" s="189">
        <v>0</v>
      </c>
      <c r="O1013" s="189">
        <v>0</v>
      </c>
      <c r="P1013" s="189">
        <f t="shared" si="15"/>
        <v>160894607.74000001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1739169.25</v>
      </c>
      <c r="N1018" s="189">
        <v>0</v>
      </c>
      <c r="O1018" s="189">
        <v>0</v>
      </c>
      <c r="P1018" s="189">
        <f t="shared" si="15"/>
        <v>1739169.25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14137569.75</v>
      </c>
      <c r="N1020" s="189">
        <v>0</v>
      </c>
      <c r="O1020" s="189">
        <v>0</v>
      </c>
      <c r="P1020" s="189">
        <f t="shared" si="15"/>
        <v>14137569.75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676510.5</v>
      </c>
      <c r="N1022" s="189">
        <v>0</v>
      </c>
      <c r="O1022" s="189">
        <v>0</v>
      </c>
      <c r="P1022" s="264">
        <f t="shared" si="15"/>
        <v>676510.5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311587156.90999997</v>
      </c>
      <c r="L1025" s="189">
        <v>0</v>
      </c>
      <c r="M1025" s="189">
        <v>0</v>
      </c>
      <c r="N1025" s="189">
        <v>0</v>
      </c>
      <c r="O1025" s="189">
        <v>0</v>
      </c>
      <c r="P1025" s="264">
        <f t="shared" si="15"/>
        <v>311587156.90999997</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50563481.25</v>
      </c>
      <c r="H1041" s="189">
        <v>0</v>
      </c>
      <c r="I1041" s="189">
        <v>0</v>
      </c>
      <c r="J1041" s="189">
        <v>0</v>
      </c>
      <c r="K1041" s="189">
        <v>0</v>
      </c>
      <c r="L1041" s="189">
        <v>0</v>
      </c>
      <c r="M1041" s="189">
        <v>3295044.4000000004</v>
      </c>
      <c r="N1041" s="189">
        <v>0</v>
      </c>
      <c r="O1041" s="189">
        <v>0</v>
      </c>
      <c r="P1041" s="264">
        <f t="shared" si="16"/>
        <v>53858525.649999999</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9895290.2400000002</v>
      </c>
      <c r="L1042" s="189">
        <v>0</v>
      </c>
      <c r="M1042" s="189">
        <v>0</v>
      </c>
      <c r="N1042" s="189">
        <v>0</v>
      </c>
      <c r="O1042" s="189">
        <v>0</v>
      </c>
      <c r="P1042" s="264">
        <f t="shared" si="16"/>
        <v>9895290.2400000002</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11083860.25</v>
      </c>
      <c r="N1043" s="189">
        <v>0</v>
      </c>
      <c r="O1043" s="189">
        <v>0</v>
      </c>
      <c r="P1043" s="264">
        <f t="shared" si="16"/>
        <v>11083860.25</v>
      </c>
    </row>
    <row r="1044" spans="1:16" x14ac:dyDescent="0.25">
      <c r="A1044" s="255" t="s">
        <v>51</v>
      </c>
      <c r="B1044" s="258" t="s">
        <v>40</v>
      </c>
      <c r="C1044" s="256">
        <v>73854</v>
      </c>
      <c r="D1044" s="259" t="s">
        <v>980</v>
      </c>
      <c r="E1044" s="237">
        <v>13231758.681917302</v>
      </c>
      <c r="F1044" s="237">
        <v>3675039.4941336717</v>
      </c>
      <c r="G1044" s="189">
        <v>230780.92</v>
      </c>
      <c r="H1044" s="189">
        <v>0</v>
      </c>
      <c r="I1044" s="189">
        <v>0</v>
      </c>
      <c r="J1044" s="189">
        <v>0</v>
      </c>
      <c r="K1044" s="189">
        <v>0</v>
      </c>
      <c r="L1044" s="189">
        <v>0</v>
      </c>
      <c r="M1044" s="189">
        <v>2419216.25</v>
      </c>
      <c r="N1044" s="189">
        <v>0</v>
      </c>
      <c r="O1044" s="189">
        <v>0</v>
      </c>
      <c r="P1044" s="264">
        <f t="shared" si="16"/>
        <v>2649997.17</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30975</v>
      </c>
      <c r="N1047" s="189">
        <v>0</v>
      </c>
      <c r="O1047" s="189">
        <v>0</v>
      </c>
      <c r="P1047" s="264">
        <f t="shared" si="16"/>
        <v>30975</v>
      </c>
    </row>
    <row r="1048" spans="1:16" x14ac:dyDescent="0.25">
      <c r="A1048" s="255" t="s">
        <v>51</v>
      </c>
      <c r="B1048" s="258" t="s">
        <v>41</v>
      </c>
      <c r="C1048" s="256">
        <v>76001</v>
      </c>
      <c r="D1048" s="259" t="s">
        <v>984</v>
      </c>
      <c r="E1048" s="237">
        <v>18409501.224438056</v>
      </c>
      <c r="F1048" s="237">
        <v>6832146.4271128532</v>
      </c>
      <c r="G1048" s="189">
        <v>0</v>
      </c>
      <c r="H1048" s="189">
        <v>2649365.0300000003</v>
      </c>
      <c r="I1048" s="189">
        <v>0</v>
      </c>
      <c r="J1048" s="189">
        <v>0</v>
      </c>
      <c r="K1048" s="189">
        <v>0</v>
      </c>
      <c r="L1048" s="189">
        <v>0</v>
      </c>
      <c r="M1048" s="189">
        <v>3269576.75</v>
      </c>
      <c r="N1048" s="189">
        <v>0</v>
      </c>
      <c r="O1048" s="189">
        <v>0</v>
      </c>
      <c r="P1048" s="264">
        <f t="shared" si="16"/>
        <v>5918941.7800000003</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6362322.4199999999</v>
      </c>
      <c r="N1051" s="189">
        <v>0</v>
      </c>
      <c r="O1051" s="189">
        <v>0</v>
      </c>
      <c r="P1051" s="189">
        <f t="shared" si="16"/>
        <v>6362322.4199999999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195290.25</v>
      </c>
      <c r="N1054" s="189">
        <v>0</v>
      </c>
      <c r="O1054" s="189">
        <v>0</v>
      </c>
      <c r="P1054" s="189">
        <f t="shared" si="16"/>
        <v>63824731.640000001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7300903.5</v>
      </c>
      <c r="N1057" s="189">
        <v>0</v>
      </c>
      <c r="O1057" s="189">
        <v>0</v>
      </c>
      <c r="P1057" s="189">
        <f t="shared" si="16"/>
        <v>7300903.5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3726518.7199999997</v>
      </c>
      <c r="N1060" s="189">
        <v>0</v>
      </c>
      <c r="O1060" s="189">
        <v>0</v>
      </c>
      <c r="P1060" s="189">
        <f t="shared" si="16"/>
        <v>3726518.7199999997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5415114.0599999987</v>
      </c>
      <c r="I1069" s="189">
        <v>0</v>
      </c>
      <c r="J1069" s="189">
        <v>0</v>
      </c>
      <c r="K1069" s="189">
        <v>0</v>
      </c>
      <c r="L1069" s="189">
        <v>0</v>
      </c>
      <c r="M1069" s="189">
        <v>6395404</v>
      </c>
      <c r="N1069" s="189">
        <v>0</v>
      </c>
      <c r="O1069" s="189">
        <v>0</v>
      </c>
      <c r="P1069" s="264">
        <f t="shared" si="16"/>
        <v>11810518.059999999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231016.36</v>
      </c>
      <c r="N1077" s="189">
        <v>0</v>
      </c>
      <c r="O1077" s="189">
        <v>0</v>
      </c>
      <c r="P1077" s="189">
        <f t="shared" si="16"/>
        <v>231016.36</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2165966.4499999997</v>
      </c>
      <c r="H1086" s="189">
        <v>0</v>
      </c>
      <c r="I1086" s="189">
        <v>0</v>
      </c>
      <c r="J1086" s="189">
        <v>0</v>
      </c>
      <c r="K1086" s="189">
        <v>0</v>
      </c>
      <c r="L1086" s="189">
        <v>0</v>
      </c>
      <c r="M1086" s="189">
        <v>1737740.75</v>
      </c>
      <c r="N1086" s="189">
        <v>0</v>
      </c>
      <c r="O1086" s="189">
        <v>0</v>
      </c>
      <c r="P1086" s="264">
        <f t="shared" si="16"/>
        <v>3903707.1999999997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1051859.74</v>
      </c>
      <c r="N1087" s="189">
        <v>0</v>
      </c>
      <c r="O1087" s="189">
        <v>0</v>
      </c>
      <c r="P1087" s="264">
        <f t="shared" si="16"/>
        <v>1051859.74</v>
      </c>
    </row>
    <row r="1088" spans="1:16" x14ac:dyDescent="0.25">
      <c r="A1088" s="255" t="s">
        <v>51</v>
      </c>
      <c r="B1088" s="258" t="s">
        <v>41</v>
      </c>
      <c r="C1088" s="256">
        <v>76892</v>
      </c>
      <c r="D1088" s="259" t="s">
        <v>1017</v>
      </c>
      <c r="E1088" s="237">
        <v>173718794.10795462</v>
      </c>
      <c r="F1088" s="237">
        <v>48425670.35160023</v>
      </c>
      <c r="G1088" s="189">
        <v>31372075.789999995</v>
      </c>
      <c r="H1088" s="189">
        <v>0</v>
      </c>
      <c r="I1088" s="189">
        <v>0</v>
      </c>
      <c r="J1088" s="189">
        <v>0</v>
      </c>
      <c r="K1088" s="189">
        <v>0</v>
      </c>
      <c r="L1088" s="189">
        <v>0</v>
      </c>
      <c r="M1088" s="189">
        <v>13692695.970000001</v>
      </c>
      <c r="N1088" s="189">
        <v>0</v>
      </c>
      <c r="O1088" s="189">
        <v>0</v>
      </c>
      <c r="P1088" s="264">
        <f t="shared" si="16"/>
        <v>45064771.759999998</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9190791.25</v>
      </c>
      <c r="N1095" s="189">
        <v>0</v>
      </c>
      <c r="O1095" s="189">
        <v>0</v>
      </c>
      <c r="P1095" s="189">
        <f t="shared" si="16"/>
        <v>9190791.25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24930118.829999998</v>
      </c>
      <c r="N1098" s="189">
        <v>0</v>
      </c>
      <c r="O1098" s="189">
        <v>0</v>
      </c>
      <c r="P1098" s="189">
        <f t="shared" si="16"/>
        <v>24930118.829999998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152995</v>
      </c>
      <c r="N1104" s="189">
        <v>0</v>
      </c>
      <c r="O1104" s="189">
        <v>0</v>
      </c>
      <c r="P1104" s="264">
        <f t="shared" si="17"/>
        <v>152995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93523</v>
      </c>
      <c r="N1107" s="189">
        <v>0</v>
      </c>
      <c r="O1107" s="189">
        <v>0</v>
      </c>
      <c r="P1107" s="264">
        <f t="shared" si="17"/>
        <v>93523</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207213.75</v>
      </c>
      <c r="N1116" s="189">
        <v>0</v>
      </c>
      <c r="O1116" s="189">
        <v>0</v>
      </c>
      <c r="P1116" s="189">
        <f t="shared" si="17"/>
        <v>207213.75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1091139.7499999998</v>
      </c>
      <c r="N1118" s="189">
        <v>0</v>
      </c>
      <c r="O1118" s="189">
        <v>0</v>
      </c>
      <c r="P1118" s="189">
        <f t="shared" si="17"/>
        <v>1091139.7499999998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101911891.41</v>
      </c>
      <c r="L1133" s="189">
        <v>0</v>
      </c>
      <c r="M1133" s="189">
        <v>394778</v>
      </c>
      <c r="N1133" s="189">
        <v>0</v>
      </c>
      <c r="O1133" s="189">
        <v>0</v>
      </c>
      <c r="P1133" s="189">
        <f t="shared" si="17"/>
        <v>102306669.41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3032350.3999999994</v>
      </c>
      <c r="H1146" s="189">
        <v>34042924.379999995</v>
      </c>
      <c r="I1146" s="189">
        <v>0</v>
      </c>
      <c r="J1146" s="189">
        <v>0</v>
      </c>
      <c r="K1146" s="189">
        <v>0</v>
      </c>
      <c r="L1146" s="189">
        <v>0</v>
      </c>
      <c r="M1146" s="189">
        <v>0</v>
      </c>
      <c r="N1146" s="189">
        <v>0</v>
      </c>
      <c r="O1146" s="189">
        <v>0</v>
      </c>
      <c r="P1146" s="264">
        <f t="shared" si="17"/>
        <v>37075274.779999994</v>
      </c>
    </row>
    <row r="1147" spans="1:16" x14ac:dyDescent="0.25">
      <c r="A1147" s="260" t="s">
        <v>1063</v>
      </c>
      <c r="B1147" s="117"/>
      <c r="C1147" s="261" t="s">
        <v>1122</v>
      </c>
      <c r="D1147" s="259" t="s">
        <v>1066</v>
      </c>
      <c r="E1147" s="237">
        <v>8281942138.1244678</v>
      </c>
      <c r="F1147" s="237">
        <v>0</v>
      </c>
      <c r="G1147" s="189">
        <v>0</v>
      </c>
      <c r="H1147" s="189">
        <v>5349982609.8199997</v>
      </c>
      <c r="I1147" s="189">
        <v>0</v>
      </c>
      <c r="J1147" s="189">
        <v>0</v>
      </c>
      <c r="K1147" s="189">
        <v>0</v>
      </c>
      <c r="L1147" s="189">
        <v>0</v>
      </c>
      <c r="M1147" s="189">
        <v>0</v>
      </c>
      <c r="N1147" s="189">
        <v>0</v>
      </c>
      <c r="O1147" s="189">
        <v>0</v>
      </c>
      <c r="P1147" s="264">
        <f t="shared" si="17"/>
        <v>5349982609.8199997</v>
      </c>
    </row>
    <row r="1148" spans="1:16" x14ac:dyDescent="0.25">
      <c r="A1148" s="260" t="s">
        <v>1063</v>
      </c>
      <c r="B1148" s="117"/>
      <c r="C1148" s="261" t="s">
        <v>1123</v>
      </c>
      <c r="D1148" s="259" t="s">
        <v>1067</v>
      </c>
      <c r="E1148" s="237">
        <v>9689727915.5901623</v>
      </c>
      <c r="F1148" s="237">
        <v>0</v>
      </c>
      <c r="G1148" s="189">
        <v>0</v>
      </c>
      <c r="H1148" s="189">
        <v>2858650348.4900002</v>
      </c>
      <c r="I1148" s="189">
        <v>0</v>
      </c>
      <c r="J1148" s="189">
        <v>0</v>
      </c>
      <c r="K1148" s="189">
        <v>0</v>
      </c>
      <c r="L1148" s="189">
        <v>0</v>
      </c>
      <c r="M1148" s="189">
        <v>0</v>
      </c>
      <c r="N1148" s="189">
        <v>0</v>
      </c>
      <c r="O1148" s="189">
        <v>0</v>
      </c>
      <c r="P1148" s="264">
        <f t="shared" si="17"/>
        <v>2858650348.4900002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6602489.8100000005</v>
      </c>
      <c r="P1150" s="264">
        <f t="shared" si="17"/>
        <v>6602489.8100000005</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287141.2</v>
      </c>
      <c r="H1153" s="189">
        <v>0</v>
      </c>
      <c r="I1153" s="189">
        <v>0</v>
      </c>
      <c r="J1153" s="189">
        <v>0</v>
      </c>
      <c r="K1153" s="189">
        <v>0</v>
      </c>
      <c r="L1153" s="189">
        <v>0</v>
      </c>
      <c r="M1153" s="189">
        <v>0</v>
      </c>
      <c r="N1153" s="189">
        <v>0</v>
      </c>
      <c r="O1153" s="189">
        <v>0</v>
      </c>
      <c r="P1153" s="189">
        <f>SUM(G1153:O1153)</f>
        <v>287141.2</v>
      </c>
    </row>
    <row r="1154" spans="1:17" s="32" customFormat="1" ht="45" x14ac:dyDescent="0.25">
      <c r="A1154" s="226"/>
      <c r="B1154" s="227"/>
      <c r="C1154" s="198"/>
      <c r="D1154" s="199" t="s">
        <v>1072</v>
      </c>
      <c r="E1154" s="238">
        <f>SUM(E9:E1153)</f>
        <v>627533514984.96228</v>
      </c>
      <c r="F1154" s="238">
        <f>SUM(F9:F1153)</f>
        <v>156883378746.24069</v>
      </c>
      <c r="G1154" s="238">
        <f>SUM(G11:G1153)</f>
        <v>373619434.87999988</v>
      </c>
      <c r="H1154" s="238">
        <f t="shared" ref="H1154:N1154" si="18">SUM(H11:H1153)</f>
        <v>155803351031.56006</v>
      </c>
      <c r="I1154" s="238">
        <f t="shared" si="18"/>
        <v>1341302365.7800002</v>
      </c>
      <c r="J1154" s="238">
        <f t="shared" si="18"/>
        <v>801062355.50000012</v>
      </c>
      <c r="K1154" s="238">
        <f t="shared" si="18"/>
        <v>65214932378.409996</v>
      </c>
      <c r="L1154" s="238">
        <f t="shared" si="18"/>
        <v>16955798258.499996</v>
      </c>
      <c r="M1154" s="238">
        <f t="shared" si="18"/>
        <v>1166732331.48</v>
      </c>
      <c r="N1154" s="238">
        <f t="shared" si="18"/>
        <v>375304902.25</v>
      </c>
      <c r="O1154" s="238">
        <f>SUM(O11:O1153)</f>
        <v>142988095.62</v>
      </c>
      <c r="P1154" s="238">
        <f>SUM(P11:P1153)</f>
        <v>242175091153.97986</v>
      </c>
      <c r="Q1154" s="279"/>
    </row>
    <row r="1155" spans="1:17" x14ac:dyDescent="0.25">
      <c r="A1155" s="228"/>
      <c r="B1155" s="229"/>
      <c r="C1155" s="202" t="s">
        <v>1096</v>
      </c>
      <c r="D1155" s="203" t="s">
        <v>1073</v>
      </c>
      <c r="E1155" s="239">
        <v>2353250681193.6069</v>
      </c>
      <c r="F1155" s="281"/>
      <c r="G1155" s="189">
        <v>1120858304.6700001</v>
      </c>
      <c r="H1155" s="189">
        <v>467410053094.58002</v>
      </c>
      <c r="I1155" s="189">
        <v>4023907097.1400003</v>
      </c>
      <c r="J1155" s="189">
        <v>2403187066.5</v>
      </c>
      <c r="K1155" s="189">
        <v>195644797134.76999</v>
      </c>
      <c r="L1155" s="189">
        <v>50867394775.5</v>
      </c>
      <c r="M1155" s="189">
        <v>3500196993.9300008</v>
      </c>
      <c r="N1155" s="189">
        <v>1125914706.75</v>
      </c>
      <c r="O1155" s="189">
        <v>428964285.38</v>
      </c>
      <c r="P1155" s="189">
        <f>SUM(G1155:O1155)</f>
        <v>726525273459.22009</v>
      </c>
    </row>
    <row r="1156" spans="1:17" x14ac:dyDescent="0.25">
      <c r="A1156" s="228"/>
      <c r="B1156" s="229"/>
      <c r="C1156" s="201"/>
      <c r="D1156" s="203" t="s">
        <v>1074</v>
      </c>
      <c r="E1156" s="295">
        <f>+E1154+F1154+E1155</f>
        <v>3137667574924.8101</v>
      </c>
      <c r="F1156" s="296"/>
      <c r="G1156" s="240">
        <f>+G1154+G1155</f>
        <v>1494477739.55</v>
      </c>
      <c r="H1156" s="240">
        <f t="shared" ref="H1156:N1156" si="19">+H1154+H1155</f>
        <v>623213404126.14014</v>
      </c>
      <c r="I1156" s="240">
        <f t="shared" si="19"/>
        <v>5365209462.9200001</v>
      </c>
      <c r="J1156" s="240">
        <f t="shared" si="19"/>
        <v>3204249422</v>
      </c>
      <c r="K1156" s="240">
        <f>+K1154+K1155</f>
        <v>260859729513.17999</v>
      </c>
      <c r="L1156" s="240">
        <f t="shared" si="19"/>
        <v>67823193034</v>
      </c>
      <c r="M1156" s="240">
        <f t="shared" si="19"/>
        <v>4666929325.4100008</v>
      </c>
      <c r="N1156" s="240">
        <f t="shared" si="19"/>
        <v>1501219609</v>
      </c>
      <c r="O1156" s="240">
        <f>+O1154+O1155</f>
        <v>571952381</v>
      </c>
      <c r="P1156" s="240">
        <f>+P1154+P1155</f>
        <v>968700364613.19995</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468693889.36999989</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980921501896.56995</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I8" sqref="I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Agosto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3218869836.5399995</v>
      </c>
      <c r="I10" s="211">
        <f>SUM(C10:H10)</f>
        <v>13762700299.049999</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365238750.26999998</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1175737258.3199999</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265875336.90000001</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73139415.319999993</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58710019106.950012</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4855685360.8899994</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1006499702.03</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906702328.31999993</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38563112.280000001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9773790840.3099995</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63431347.039999999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619462179.69999981</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24074992.219999999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34644060.5</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18047544.740000002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79257645.900000006</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7810117.4500000002</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9161318.3399999999</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18336053.379999999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3888541.4000000004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344654562.12</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132781696.09</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214631215.43000001</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4418454.0600000005</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25347077.600000001</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65553041.799999997</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290432067.85000002</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7010910512.0799999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314311758.42000002</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21486923.439999998</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7810062646.9400005</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170281744.15000001</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4315227069.9400005</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246676439.31</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1588205693.6900001</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27677901.920000002</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5375730.8800000008</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183139857.72</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124592099.83999997</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452592758.56</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508582612.68000007</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6987213.9699999988</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6641419785.8199997</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126018085.84999999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25031222.350000001</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896830405.37000012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2455750718.3800001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235832763.19999999</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358836482.49000001</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5082258.2699999996</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144768718.13999999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27415372.670000002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34994485.640000001</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905949513.6400001</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279287.5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12877381.050000001</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2361401.7300000004</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2884290.21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41072955.859999999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190242487.02000001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174583525.51000002</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169255814.19999999</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13511557.949999999</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737103047.71000004</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72593331.370000005</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973267705.94999993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152589862.19</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3275061.01</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1129065235.0400002</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37293707.189999998</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59724554.409999996</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512432.63</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9206144.5399999991</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32191256.740000006</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674301.03999999992</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4948122.93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4674400.3100000005</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26790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32191256.760000005</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32191256.760000005</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1276828.4499999997</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21886312.819999997</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32191256.810000002</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536869.57000000007</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33611.800000000003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3217584.9999999995</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499771.4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32191256.760000005</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15152653.879999999</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1300350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6731840.5999999996</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64382513.56000001</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6578331.3500000006</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16531221.33</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13821689.26</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1410250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23514760.379999995</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23821650.449999999</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11315779.720000001</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36918097.950000003</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11620541.210000001</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32191256.760000005</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186936080.84999996</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368433</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9375359.1400000006</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6549448.3499999996</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1383879.92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136751614.24000001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124388994.02</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304741</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53652094.660000004</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20464692.510000002</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72316798.570000008</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303428003.46000004</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5687855.2899999991</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2100286</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69723611.13000001</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391202.5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96864826.000000015</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364905277.99000001</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17884302.330000002</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117632446.58999999</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3105.75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95228285.900000006</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59506364.549999997</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94760745.310000002</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160924985.53000003</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119212142.43000001</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33109022.460000005</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758788.75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2988044.3000000003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52458136.149999991</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30526560.590000004</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30329488.43</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32191256.760000005</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1258398.24</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577513.8899999999</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576914013.05999994</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1517910.07</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4599141.75</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99979155.879999995</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9835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36607975.989999995</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1892563001.1999998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66663996.009999998</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111308878.72000001</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23334133.800000001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148703156</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14996866.259999998</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818055.5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4891209.99</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14325361.75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23121</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2399226.89</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87334788.899999991</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330028.03999999998</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1125764</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20144620.480000004</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3206343.69</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2079063.77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34278085.640000001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176009.04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403849.25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395322172.81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260008809.93000001</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1520530.4700000002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5808915.7300000004</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4381147354.3400011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32444862487.790005</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9692335.0100000016</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1611986724.1799998</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2517015.84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6895272.5800000029</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8604366751.3400002</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1674225.5600000003</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149103.46</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1280947.01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9968401.5999999996</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2545031312.6900001</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4960396589.8999996</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503106710.77999997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2040428374.7600002</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1160944831.03</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1308622.74</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178499328.42000005</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42211190.399999991</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451797965.58999997</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2809768.33</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1124736.5</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724368.17999999993</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164682</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76881599.940000013</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26566.75</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11154141.4</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313982.75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13428999.85</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6031778.75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215800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1514992.2099999997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288984774.73000002</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50618035.660000019</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58447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213070059.49000001</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70731108.319999993</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6485580.5499999998</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96742827.74000001</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268186.98000000004</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7855227.25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13440169.100000001</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122409803.5</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358099106.15000004</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509506462.11000001</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1888126805.4000001</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284521088.69999999</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546549730.70000005</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2219970158.5999999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881044966.29000008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213047518.99000001</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163260.78</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48390458.849999994</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410811837.40999997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28415338.700000003</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229078714.94000003</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13331647.35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519957856.19000006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1740540319.04</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15027570.549999999</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43952467.079999998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108391712.30999999</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50400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87170770.680000007</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5274805.790000001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101268734.66</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6274554.2799999993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17464701.16</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408759</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632368.44999999995</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7768351.6299999999</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3163255601.9099994</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10064505837.949999</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735076.25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1035838778.0800002</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185575661.58000001</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1942175114.4099998</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14539340.83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9679718685.8599987</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550534.5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44122776.350000009</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18144133.25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940681.25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2119749.2599999998</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3117256.2899999996</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2032325.75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2868262.75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2874067.82</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191945514.44</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331882.25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25614.75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143412212.80000001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103064460.80000001</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341897459.84000003</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22501043.389999997</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151286534.11000001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5167320.49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57367887.140000015</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94466825.160000011</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8554220.9299999997</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571918.44999999995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11115938.600000001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724489.74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10300188.960000001</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52097921.530000001</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58470573.710000001</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19618195.119999997</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31066601</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2308466.5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33671075.869999997</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4680028.3100000005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138541477.36000001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130303141.82999998</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1981374.25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952663.76</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484355.35</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55600.229999999996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3791472.78</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13418862.850000001</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61620.820000000007</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5512498.6200000001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2815025.0199999996</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33051672.710000001</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3094124.75</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1951364.74</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513464.57</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6512821.0799999991</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66058082.240000002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55646419.530000001</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43924193.279999994</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1436106.39</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200763618.43000001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22454543.82</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21834090.309999999</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116353.82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88773472.520000011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233724137.76999998</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3101569.96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160894607.74000001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1739169.25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14137569.75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676510.5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311587156.90999997</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53858525.649999999</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9895290.2400000002</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11083860.25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2649997.17</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30975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5918941.7800000003</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6362322.4199999999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63824731.640000001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7300903.5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3726518.7199999997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11810518.059999999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231016.36</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3903707.1999999997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1051859.74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45064771.759999998</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9190791.25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24930118.829999998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152995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93523</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207213.75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1091139.7499999998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102306669.41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37075274.779999994</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5349982609.8199997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2858650348.4900002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6602489.8100000005</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287141.2</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242175091153.97986</v>
      </c>
      <c r="I1153" s="177">
        <f>SUM(I10:I1152)</f>
        <v>2605790030156.2539</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726525273459.22009</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968700364613.19995</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468693889.36999989</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980921501896.56995</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2021-10-27T20:38:33Z</dcterms:modified>
</cp:coreProperties>
</file>